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6929"/>
  <workbookPr showInkAnnotation="0" autoCompressPictures="0"/>
  <workbookProtection workbookPassword="DF48" lockStructure="1"/>
  <bookViews>
    <workbookView xWindow="100" yWindow="40" windowWidth="19440" windowHeight="9880" tabRatio="860"/>
  </bookViews>
  <sheets>
    <sheet name="MEM" sheetId="1" r:id="rId1"/>
    <sheet name="1" sheetId="2" r:id="rId2"/>
    <sheet name="2" sheetId="4" r:id="rId3"/>
    <sheet name="3" sheetId="7" r:id="rId4"/>
    <sheet name="4" sheetId="6" r:id="rId5"/>
    <sheet name="5" sheetId="5" r:id="rId6"/>
    <sheet name="6" sheetId="12" r:id="rId7"/>
    <sheet name="7" sheetId="11" r:id="rId8"/>
    <sheet name="8" sheetId="10" r:id="rId9"/>
    <sheet name="9" sheetId="9" r:id="rId10"/>
    <sheet name="10" sheetId="15" r:id="rId11"/>
    <sheet name="11" sheetId="14" r:id="rId12"/>
    <sheet name="12" sheetId="13" r:id="rId13"/>
    <sheet name="13" sheetId="66" r:id="rId14"/>
    <sheet name="14" sheetId="21" r:id="rId15"/>
    <sheet name="15" sheetId="20" r:id="rId16"/>
    <sheet name="16" sheetId="19" r:id="rId17"/>
    <sheet name="17" sheetId="18" r:id="rId18"/>
    <sheet name="18" sheetId="17" r:id="rId19"/>
    <sheet name="19" sheetId="67" r:id="rId20"/>
    <sheet name="20" sheetId="56" r:id="rId21"/>
    <sheet name="21" sheetId="68" r:id="rId22"/>
    <sheet name="22" sheetId="55" r:id="rId23"/>
    <sheet name="23" sheetId="22" r:id="rId24"/>
    <sheet name="24" sheetId="26" r:id="rId25"/>
    <sheet name="25" sheetId="25" r:id="rId26"/>
    <sheet name="26" sheetId="24" r:id="rId27"/>
    <sheet name="27" sheetId="23" r:id="rId28"/>
    <sheet name="28" sheetId="30" r:id="rId29"/>
    <sheet name="29" sheetId="29" r:id="rId30"/>
    <sheet name="30" sheetId="69" r:id="rId31"/>
    <sheet name="31" sheetId="27" r:id="rId32"/>
    <sheet name="32" sheetId="70" r:id="rId33"/>
    <sheet name="33" sheetId="34" r:id="rId34"/>
    <sheet name="34" sheetId="33" r:id="rId35"/>
    <sheet name="35" sheetId="32" r:id="rId36"/>
    <sheet name="36" sheetId="31" r:id="rId37"/>
    <sheet name="37" sheetId="71" r:id="rId38"/>
    <sheet name="38" sheetId="16" r:id="rId39"/>
    <sheet name="39" sheetId="54" r:id="rId40"/>
    <sheet name="40" sheetId="53" r:id="rId41"/>
    <sheet name="41" sheetId="59" r:id="rId42"/>
    <sheet name="42" sheetId="58" r:id="rId43"/>
    <sheet name="43" sheetId="57" r:id="rId44"/>
    <sheet name="44" sheetId="52" r:id="rId45"/>
    <sheet name="45" sheetId="51" r:id="rId46"/>
    <sheet name="46" sheetId="61" r:id="rId47"/>
    <sheet name="47" sheetId="60" r:id="rId48"/>
    <sheet name="48" sheetId="50" r:id="rId49"/>
    <sheet name="49" sheetId="49" r:id="rId50"/>
    <sheet name="50" sheetId="48" r:id="rId51"/>
    <sheet name="51" sheetId="63" r:id="rId52"/>
    <sheet name="52" sheetId="72" r:id="rId53"/>
    <sheet name="53" sheetId="73" r:id="rId54"/>
    <sheet name="54" sheetId="74" r:id="rId55"/>
    <sheet name="55" sheetId="75" r:id="rId56"/>
    <sheet name="56" sheetId="76" r:id="rId57"/>
    <sheet name="57" sheetId="77" r:id="rId58"/>
    <sheet name="58" sheetId="78" r:id="rId59"/>
    <sheet name="59" sheetId="79" r:id="rId60"/>
    <sheet name="60" sheetId="62" r:id="rId61"/>
    <sheet name="61" sheetId="80" r:id="rId62"/>
    <sheet name="62" sheetId="81" r:id="rId63"/>
    <sheet name="63" sheetId="47" r:id="rId64"/>
    <sheet name="64" sheetId="46" r:id="rId65"/>
    <sheet name="65" sheetId="82" r:id="rId66"/>
    <sheet name="66" sheetId="83" r:id="rId67"/>
    <sheet name="67" sheetId="84" r:id="rId68"/>
    <sheet name="68" sheetId="85" r:id="rId69"/>
    <sheet name="69" sheetId="86" r:id="rId70"/>
    <sheet name="70" sheetId="87" r:id="rId71"/>
    <sheet name="71" sheetId="88" r:id="rId72"/>
    <sheet name="72" sheetId="89" r:id="rId73"/>
    <sheet name="73" sheetId="90" r:id="rId74"/>
    <sheet name="74" sheetId="91" r:id="rId75"/>
    <sheet name="75" sheetId="45" r:id="rId76"/>
    <sheet name="76" sheetId="44" r:id="rId77"/>
    <sheet name="77" sheetId="92" r:id="rId78"/>
    <sheet name="78" sheetId="93" r:id="rId79"/>
    <sheet name="79" sheetId="8" r:id="rId80"/>
    <sheet name="80" sheetId="40" r:id="rId81"/>
    <sheet name="81" sheetId="39" r:id="rId82"/>
    <sheet name="82" sheetId="38" r:id="rId83"/>
    <sheet name="83" sheetId="37" r:id="rId84"/>
    <sheet name="84" sheetId="36" r:id="rId85"/>
    <sheet name="85" sheetId="94" r:id="rId86"/>
    <sheet name="86" sheetId="43" r:id="rId87"/>
    <sheet name="87" sheetId="95" r:id="rId88"/>
    <sheet name="88" sheetId="42" r:id="rId89"/>
    <sheet name="89" sheetId="96" r:id="rId90"/>
    <sheet name="90" sheetId="97" r:id="rId91"/>
    <sheet name="91" sheetId="98" r:id="rId92"/>
    <sheet name="92" sheetId="41" r:id="rId93"/>
    <sheet name="93" sheetId="99" r:id="rId94"/>
    <sheet name="94" sheetId="35" r:id="rId95"/>
    <sheet name="95" sheetId="100" r:id="rId96"/>
    <sheet name="96" sheetId="101" r:id="rId97"/>
    <sheet name="97" sheetId="102" r:id="rId98"/>
    <sheet name="98" sheetId="103" r:id="rId99"/>
    <sheet name="99" sheetId="104" r:id="rId100"/>
    <sheet name="100" sheetId="105" r:id="rId101"/>
  </sheets>
  <externalReferences>
    <externalReference r:id="rId102"/>
  </externalReferenc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Y32" i="1" l="1"/>
  <c r="Y31" i="1"/>
  <c r="Y30" i="1"/>
  <c r="Y29" i="1"/>
  <c r="Y28" i="1"/>
  <c r="Y27" i="1"/>
  <c r="Y26" i="1"/>
  <c r="Y25" i="1"/>
  <c r="Y24" i="1"/>
  <c r="Y23" i="1"/>
  <c r="Y22" i="1"/>
  <c r="Y21" i="1"/>
  <c r="Y20" i="1"/>
  <c r="Y19" i="1"/>
  <c r="Y18" i="1"/>
  <c r="Y17" i="1"/>
  <c r="Y16" i="1"/>
  <c r="Y15" i="1"/>
  <c r="Y14" i="1"/>
  <c r="Y13" i="1"/>
  <c r="Y12" i="1"/>
  <c r="Y11" i="1"/>
  <c r="Y10" i="1"/>
  <c r="Y9" i="1"/>
  <c r="Y8" i="1"/>
  <c r="R31" i="1"/>
  <c r="R30" i="1"/>
  <c r="R29" i="1"/>
  <c r="R28" i="1"/>
  <c r="R27" i="1"/>
  <c r="R26" i="1"/>
  <c r="R25" i="1"/>
  <c r="R24" i="1"/>
  <c r="R23" i="1"/>
  <c r="R22" i="1"/>
  <c r="R20" i="1"/>
  <c r="R19" i="1"/>
  <c r="R18" i="1"/>
  <c r="R17" i="1"/>
  <c r="R16" i="1"/>
  <c r="R15" i="1"/>
  <c r="R14" i="1"/>
  <c r="R13" i="1"/>
  <c r="R12" i="1"/>
  <c r="R11" i="1"/>
  <c r="R10" i="1"/>
  <c r="R9" i="1"/>
  <c r="R8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I9" i="6"/>
  <c r="G11" i="1"/>
  <c r="I9" i="5"/>
  <c r="G12" i="1"/>
  <c r="I9" i="12"/>
  <c r="G13" i="1"/>
  <c r="I9" i="11"/>
  <c r="G14" i="1"/>
  <c r="I9" i="10"/>
  <c r="G15" i="1"/>
  <c r="I9" i="9"/>
  <c r="G16" i="1"/>
  <c r="I9" i="15"/>
  <c r="G17" i="1"/>
  <c r="I9" i="14"/>
  <c r="G18" i="1"/>
  <c r="I9" i="13"/>
  <c r="G19" i="1"/>
  <c r="I9" i="66"/>
  <c r="I9" i="21"/>
  <c r="G21" i="1"/>
  <c r="I9" i="20"/>
  <c r="G22" i="1"/>
  <c r="I9" i="19"/>
  <c r="G23" i="1"/>
  <c r="I9" i="18"/>
  <c r="G24" i="1"/>
  <c r="I9" i="17"/>
  <c r="G25" i="1"/>
  <c r="I9" i="67"/>
  <c r="G26" i="1"/>
  <c r="I9" i="56"/>
  <c r="G27" i="1"/>
  <c r="I9" i="68"/>
  <c r="G28" i="1"/>
  <c r="I9" i="55"/>
  <c r="G29" i="1"/>
  <c r="I9" i="22"/>
  <c r="G30" i="1"/>
  <c r="I9" i="26"/>
  <c r="G31" i="1"/>
  <c r="I9" i="25"/>
  <c r="G32" i="1"/>
  <c r="I9" i="24"/>
  <c r="N8" i="1"/>
  <c r="I9" i="23"/>
  <c r="N9" i="1"/>
  <c r="I9" i="30"/>
  <c r="N10" i="1"/>
  <c r="I9" i="29"/>
  <c r="N11" i="1"/>
  <c r="I9" i="69"/>
  <c r="N12" i="1"/>
  <c r="I9" i="27"/>
  <c r="N13" i="1"/>
  <c r="I9" i="70"/>
  <c r="N14" i="1"/>
  <c r="I9" i="34"/>
  <c r="N15" i="1"/>
  <c r="I9" i="33"/>
  <c r="N16" i="1"/>
  <c r="I9" i="32"/>
  <c r="N17" i="1"/>
  <c r="I9" i="31"/>
  <c r="N18" i="1"/>
  <c r="I9" i="71"/>
  <c r="N19" i="1"/>
  <c r="I9" i="16"/>
  <c r="N20" i="1"/>
  <c r="I9" i="54"/>
  <c r="N21" i="1"/>
  <c r="I9" i="53"/>
  <c r="N22" i="1"/>
  <c r="I9" i="59"/>
  <c r="N23" i="1"/>
  <c r="I9" i="58"/>
  <c r="N24" i="1"/>
  <c r="I9" i="57"/>
  <c r="N25" i="1"/>
  <c r="I9" i="52"/>
  <c r="N26" i="1"/>
  <c r="I9" i="51"/>
  <c r="N27" i="1"/>
  <c r="I9" i="61"/>
  <c r="N28" i="1"/>
  <c r="I9" i="60"/>
  <c r="N29" i="1"/>
  <c r="I9" i="50"/>
  <c r="N30" i="1"/>
  <c r="I9" i="49"/>
  <c r="N31" i="1"/>
  <c r="I9" i="48"/>
  <c r="N32" i="1"/>
  <c r="I9" i="63"/>
  <c r="U8" i="1"/>
  <c r="I9" i="72"/>
  <c r="U9" i="1"/>
  <c r="I9" i="73"/>
  <c r="U10" i="1"/>
  <c r="I9" i="74"/>
  <c r="U11" i="1"/>
  <c r="I9" i="75"/>
  <c r="U12" i="1"/>
  <c r="I9" i="76"/>
  <c r="U13" i="1"/>
  <c r="I9" i="77"/>
  <c r="U14" i="1"/>
  <c r="I9" i="78"/>
  <c r="U15" i="1"/>
  <c r="I9" i="79"/>
  <c r="U16" i="1"/>
  <c r="I9" i="62"/>
  <c r="U17" i="1"/>
  <c r="I9" i="80"/>
  <c r="U18" i="1"/>
  <c r="I9" i="81"/>
  <c r="U19" i="1"/>
  <c r="I9" i="47"/>
  <c r="I9" i="46"/>
  <c r="U21" i="1"/>
  <c r="I9" i="82"/>
  <c r="U22" i="1"/>
  <c r="I9" i="83"/>
  <c r="U23" i="1"/>
  <c r="I9" i="84"/>
  <c r="U24" i="1"/>
  <c r="I9" i="85"/>
  <c r="U25" i="1"/>
  <c r="I9" i="86"/>
  <c r="U26" i="1"/>
  <c r="I9" i="87"/>
  <c r="U27" i="1"/>
  <c r="I9" i="88"/>
  <c r="U28" i="1"/>
  <c r="I9" i="89"/>
  <c r="U29" i="1"/>
  <c r="I9" i="90"/>
  <c r="U30" i="1"/>
  <c r="I9" i="91"/>
  <c r="U31" i="1"/>
  <c r="I9" i="45"/>
  <c r="U32" i="1"/>
  <c r="I9" i="44"/>
  <c r="AB8" i="1"/>
  <c r="I9" i="92"/>
  <c r="AB9" i="1"/>
  <c r="I9" i="93"/>
  <c r="AB10" i="1"/>
  <c r="I9" i="8"/>
  <c r="AB11" i="1"/>
  <c r="I9" i="40"/>
  <c r="AB12" i="1"/>
  <c r="I9" i="39"/>
  <c r="AB13" i="1"/>
  <c r="I9" i="38"/>
  <c r="AB14" i="1"/>
  <c r="I9" i="37"/>
  <c r="AB15" i="1"/>
  <c r="I9" i="36"/>
  <c r="AB16" i="1"/>
  <c r="I9" i="94"/>
  <c r="AB17" i="1"/>
  <c r="I9" i="43"/>
  <c r="AB18" i="1"/>
  <c r="I9" i="95"/>
  <c r="AB19" i="1"/>
  <c r="I9" i="42"/>
  <c r="AB20" i="1"/>
  <c r="I9" i="96"/>
  <c r="AB21" i="1"/>
  <c r="I9" i="97"/>
  <c r="AB22" i="1"/>
  <c r="I9" i="98"/>
  <c r="AB23" i="1"/>
  <c r="I9" i="41"/>
  <c r="AB24" i="1"/>
  <c r="I9" i="99"/>
  <c r="AB25" i="1"/>
  <c r="I9" i="35"/>
  <c r="AB26" i="1"/>
  <c r="I9" i="100"/>
  <c r="AB27" i="1"/>
  <c r="I9" i="101"/>
  <c r="AB28" i="1"/>
  <c r="I9" i="102"/>
  <c r="AB29" i="1"/>
  <c r="I9" i="103"/>
  <c r="AB30" i="1"/>
  <c r="I9" i="104"/>
  <c r="AB31" i="1"/>
  <c r="I9" i="105"/>
  <c r="AB32" i="1"/>
  <c r="I9" i="7"/>
  <c r="G10" i="1"/>
  <c r="I9" i="2"/>
  <c r="G8" i="1"/>
  <c r="U20" i="1"/>
  <c r="G20" i="1"/>
  <c r="I9" i="4"/>
  <c r="G9" i="1"/>
  <c r="E4" i="18"/>
  <c r="E4" i="17"/>
  <c r="E4" i="67"/>
  <c r="E4" i="56"/>
  <c r="E4" i="68"/>
  <c r="E4" i="55"/>
  <c r="E4" i="22"/>
  <c r="E4" i="26"/>
  <c r="E4" i="25"/>
  <c r="E4" i="24"/>
  <c r="E4" i="23"/>
  <c r="E4" i="30"/>
  <c r="E4" i="29"/>
  <c r="E4" i="69"/>
  <c r="E4" i="27"/>
  <c r="E4" i="70"/>
  <c r="E4" i="34"/>
  <c r="E4" i="33"/>
  <c r="E4" i="32"/>
  <c r="E4" i="31"/>
  <c r="E4" i="71"/>
  <c r="E4" i="16"/>
  <c r="E4" i="54"/>
  <c r="E4" i="53"/>
  <c r="E4" i="59"/>
  <c r="E4" i="58"/>
  <c r="E4" i="57"/>
  <c r="E4" i="52"/>
  <c r="E4" i="51"/>
  <c r="E4" i="61"/>
  <c r="E4" i="60"/>
  <c r="E4" i="50"/>
  <c r="E4" i="49"/>
  <c r="E4" i="48"/>
  <c r="E4" i="63"/>
  <c r="E4" i="72"/>
  <c r="E4" i="73"/>
  <c r="E4" i="74"/>
  <c r="E4" i="75"/>
  <c r="E4" i="76"/>
  <c r="E4" i="77"/>
  <c r="E4" i="78"/>
  <c r="E4" i="79"/>
  <c r="E4" i="62"/>
  <c r="E4" i="80"/>
  <c r="E4" i="81"/>
  <c r="E4" i="47"/>
  <c r="E4" i="46"/>
  <c r="E4" i="82"/>
  <c r="E4" i="83"/>
  <c r="E4" i="84"/>
  <c r="E4" i="85"/>
  <c r="E4" i="86"/>
  <c r="E4" i="87"/>
  <c r="E4" i="88"/>
  <c r="E4" i="89"/>
  <c r="E4" i="90"/>
  <c r="E4" i="91"/>
  <c r="E4" i="45"/>
  <c r="E4" i="44"/>
  <c r="E4" i="92"/>
  <c r="E4" i="93"/>
  <c r="E4" i="8"/>
  <c r="E4" i="40"/>
  <c r="E4" i="39"/>
  <c r="E4" i="38"/>
  <c r="E4" i="37"/>
  <c r="E4" i="36"/>
  <c r="E4" i="94"/>
  <c r="E4" i="43"/>
  <c r="E4" i="95"/>
  <c r="E4" i="42"/>
  <c r="E4" i="96"/>
  <c r="E4" i="97"/>
  <c r="E4" i="98"/>
  <c r="E4" i="41"/>
  <c r="E4" i="99"/>
  <c r="E4" i="35"/>
  <c r="E4" i="100"/>
  <c r="E4" i="101"/>
  <c r="E4" i="102"/>
  <c r="E4" i="103"/>
  <c r="E4" i="104"/>
  <c r="E4" i="105"/>
  <c r="E4" i="19"/>
  <c r="E4" i="2"/>
  <c r="E4" i="20"/>
  <c r="E4" i="21"/>
  <c r="E4" i="66"/>
  <c r="E4" i="13"/>
  <c r="E4" i="14"/>
  <c r="E4" i="15"/>
  <c r="E4" i="9"/>
  <c r="E4" i="10"/>
  <c r="E4" i="11"/>
  <c r="E4" i="12"/>
  <c r="E4" i="5"/>
  <c r="E4" i="6"/>
  <c r="E4" i="7"/>
  <c r="E4" i="4"/>
  <c r="B9" i="4"/>
  <c r="D9" i="105"/>
  <c r="C9" i="105"/>
  <c r="B9" i="105"/>
  <c r="D9" i="104"/>
  <c r="C9" i="104"/>
  <c r="B9" i="104"/>
  <c r="D9" i="103"/>
  <c r="C9" i="103"/>
  <c r="B9" i="103"/>
  <c r="D9" i="102"/>
  <c r="C9" i="102"/>
  <c r="B9" i="102"/>
  <c r="D9" i="101"/>
  <c r="C9" i="101"/>
  <c r="B9" i="101"/>
  <c r="D9" i="100"/>
  <c r="C9" i="100"/>
  <c r="B9" i="100"/>
  <c r="D9" i="35"/>
  <c r="C9" i="35"/>
  <c r="B9" i="35"/>
  <c r="D9" i="99"/>
  <c r="C9" i="99"/>
  <c r="B9" i="99"/>
  <c r="D9" i="41"/>
  <c r="C9" i="41"/>
  <c r="B9" i="41"/>
  <c r="D9" i="98"/>
  <c r="C9" i="98"/>
  <c r="B9" i="98"/>
  <c r="D9" i="97"/>
  <c r="C9" i="97"/>
  <c r="B9" i="97"/>
  <c r="D9" i="96"/>
  <c r="C9" i="96"/>
  <c r="B9" i="96"/>
  <c r="D9" i="42"/>
  <c r="C9" i="42"/>
  <c r="B9" i="42"/>
  <c r="D9" i="95"/>
  <c r="C9" i="95"/>
  <c r="B9" i="95"/>
  <c r="D9" i="43"/>
  <c r="C9" i="43"/>
  <c r="B9" i="43"/>
  <c r="D9" i="94"/>
  <c r="C9" i="94"/>
  <c r="B9" i="94"/>
  <c r="D9" i="36"/>
  <c r="C9" i="36"/>
  <c r="B9" i="36"/>
  <c r="D9" i="37"/>
  <c r="C9" i="37"/>
  <c r="B9" i="37"/>
  <c r="D9" i="38"/>
  <c r="C9" i="38"/>
  <c r="B9" i="38"/>
  <c r="D9" i="39"/>
  <c r="C9" i="39"/>
  <c r="B9" i="39"/>
  <c r="D9" i="40"/>
  <c r="C9" i="40"/>
  <c r="B9" i="40"/>
  <c r="D9" i="8"/>
  <c r="C9" i="8"/>
  <c r="B9" i="8"/>
  <c r="D9" i="93"/>
  <c r="C9" i="93"/>
  <c r="B9" i="93"/>
  <c r="D9" i="92"/>
  <c r="C9" i="92"/>
  <c r="B9" i="92"/>
  <c r="D9" i="44"/>
  <c r="C9" i="44"/>
  <c r="B9" i="44"/>
  <c r="D9" i="45"/>
  <c r="C9" i="45"/>
  <c r="B9" i="45"/>
  <c r="D9" i="91"/>
  <c r="C9" i="91"/>
  <c r="B9" i="91"/>
  <c r="D9" i="90"/>
  <c r="C9" i="90"/>
  <c r="B9" i="90"/>
  <c r="D9" i="89"/>
  <c r="C9" i="89"/>
  <c r="B9" i="89"/>
  <c r="D9" i="88"/>
  <c r="C9" i="88"/>
  <c r="B9" i="88"/>
  <c r="D9" i="87"/>
  <c r="C9" i="87"/>
  <c r="B9" i="87"/>
  <c r="D9" i="86"/>
  <c r="C9" i="86"/>
  <c r="B9" i="86"/>
  <c r="D9" i="85"/>
  <c r="C9" i="85"/>
  <c r="B9" i="85"/>
  <c r="D9" i="84"/>
  <c r="C9" i="84"/>
  <c r="B9" i="84"/>
  <c r="D9" i="83"/>
  <c r="C9" i="83"/>
  <c r="B9" i="83"/>
  <c r="D9" i="82"/>
  <c r="C9" i="82"/>
  <c r="B9" i="82"/>
  <c r="D9" i="46"/>
  <c r="C9" i="46"/>
  <c r="B9" i="46"/>
  <c r="D9" i="47"/>
  <c r="C9" i="47"/>
  <c r="B9" i="47"/>
  <c r="D9" i="81"/>
  <c r="C9" i="81"/>
  <c r="B9" i="81"/>
  <c r="D9" i="80"/>
  <c r="C9" i="80"/>
  <c r="B9" i="80"/>
  <c r="D9" i="62"/>
  <c r="C9" i="62"/>
  <c r="B9" i="62"/>
  <c r="D9" i="79"/>
  <c r="C9" i="79"/>
  <c r="B9" i="79"/>
  <c r="D9" i="78"/>
  <c r="C9" i="78"/>
  <c r="B9" i="78"/>
  <c r="D9" i="77"/>
  <c r="C9" i="77"/>
  <c r="B9" i="77"/>
  <c r="D9" i="76"/>
  <c r="C9" i="76"/>
  <c r="B9" i="76"/>
  <c r="D9" i="75"/>
  <c r="C9" i="75"/>
  <c r="B9" i="75"/>
  <c r="D9" i="74"/>
  <c r="C9" i="74"/>
  <c r="B9" i="74"/>
  <c r="D9" i="73"/>
  <c r="C9" i="73"/>
  <c r="B9" i="73"/>
  <c r="D9" i="72"/>
  <c r="C9" i="72"/>
  <c r="B9" i="72"/>
  <c r="D9" i="63"/>
  <c r="C9" i="63"/>
  <c r="B9" i="63"/>
  <c r="D9" i="48"/>
  <c r="C9" i="48"/>
  <c r="B9" i="48"/>
  <c r="D9" i="49"/>
  <c r="C9" i="49"/>
  <c r="B9" i="49"/>
  <c r="D9" i="50"/>
  <c r="C9" i="50"/>
  <c r="B9" i="50"/>
  <c r="D9" i="60"/>
  <c r="C9" i="60"/>
  <c r="B9" i="60"/>
  <c r="D9" i="61"/>
  <c r="C9" i="61"/>
  <c r="B9" i="61"/>
  <c r="D9" i="51"/>
  <c r="C9" i="51"/>
  <c r="B9" i="51"/>
  <c r="D9" i="52"/>
  <c r="C9" i="52"/>
  <c r="B9" i="52"/>
  <c r="D9" i="57"/>
  <c r="C9" i="57"/>
  <c r="B9" i="57"/>
  <c r="D9" i="58"/>
  <c r="C9" i="58"/>
  <c r="B9" i="58"/>
  <c r="D9" i="59"/>
  <c r="C9" i="59"/>
  <c r="B9" i="59"/>
  <c r="D9" i="53"/>
  <c r="C9" i="53"/>
  <c r="B9" i="53"/>
  <c r="D9" i="54"/>
  <c r="C9" i="54"/>
  <c r="B9" i="54"/>
  <c r="D9" i="16"/>
  <c r="C9" i="16"/>
  <c r="B9" i="16"/>
  <c r="D9" i="71"/>
  <c r="C9" i="71"/>
  <c r="B9" i="71"/>
  <c r="D9" i="31"/>
  <c r="C9" i="31"/>
  <c r="B9" i="31"/>
  <c r="D9" i="32"/>
  <c r="C9" i="32"/>
  <c r="B9" i="32"/>
  <c r="D9" i="33"/>
  <c r="C9" i="33"/>
  <c r="B9" i="33"/>
  <c r="D9" i="34"/>
  <c r="C9" i="34"/>
  <c r="B9" i="34"/>
  <c r="D9" i="70"/>
  <c r="C9" i="70"/>
  <c r="B9" i="70"/>
  <c r="D9" i="27"/>
  <c r="C9" i="27"/>
  <c r="B9" i="27"/>
  <c r="D9" i="69"/>
  <c r="C9" i="69"/>
  <c r="B9" i="69"/>
  <c r="D9" i="29"/>
  <c r="C9" i="29"/>
  <c r="B9" i="29"/>
  <c r="D9" i="30"/>
  <c r="C9" i="30"/>
  <c r="B9" i="30"/>
  <c r="D9" i="23"/>
  <c r="C9" i="23"/>
  <c r="B9" i="23"/>
  <c r="D9" i="24"/>
  <c r="C9" i="24"/>
  <c r="B9" i="24"/>
  <c r="D9" i="2"/>
  <c r="C9" i="2"/>
  <c r="B9" i="2"/>
  <c r="D9" i="15"/>
  <c r="C9" i="15"/>
  <c r="B9" i="15"/>
  <c r="D9" i="9"/>
  <c r="C9" i="9"/>
  <c r="B9" i="9"/>
  <c r="D9" i="25"/>
  <c r="C9" i="25"/>
  <c r="B9" i="25"/>
  <c r="D9" i="26"/>
  <c r="C9" i="26"/>
  <c r="B9" i="26"/>
  <c r="D9" i="22"/>
  <c r="C9" i="22"/>
  <c r="B9" i="22"/>
  <c r="D9" i="55"/>
  <c r="C9" i="55"/>
  <c r="B9" i="55"/>
  <c r="D9" i="68"/>
  <c r="C9" i="68"/>
  <c r="B9" i="68"/>
  <c r="D9" i="56"/>
  <c r="C9" i="56"/>
  <c r="B9" i="56"/>
  <c r="D9" i="67"/>
  <c r="C9" i="67"/>
  <c r="B9" i="67"/>
  <c r="D9" i="17"/>
  <c r="C9" i="17"/>
  <c r="B9" i="17"/>
  <c r="D9" i="18"/>
  <c r="C9" i="18"/>
  <c r="B9" i="18"/>
  <c r="D9" i="19"/>
  <c r="C9" i="19"/>
  <c r="B9" i="19"/>
  <c r="D9" i="20"/>
  <c r="C9" i="20"/>
  <c r="B9" i="20"/>
  <c r="D9" i="21"/>
  <c r="C9" i="21"/>
  <c r="B9" i="21"/>
  <c r="D9" i="66"/>
  <c r="C9" i="66"/>
  <c r="B9" i="66"/>
  <c r="D9" i="13"/>
  <c r="C9" i="13"/>
  <c r="B9" i="13"/>
  <c r="D9" i="14"/>
  <c r="C9" i="14"/>
  <c r="B9" i="14"/>
  <c r="D9" i="10"/>
  <c r="C9" i="10"/>
  <c r="B9" i="10"/>
  <c r="D9" i="11"/>
  <c r="C9" i="11"/>
  <c r="B9" i="11"/>
  <c r="D9" i="12"/>
  <c r="C9" i="12"/>
  <c r="B9" i="12"/>
  <c r="D9" i="5"/>
  <c r="C9" i="5"/>
  <c r="B9" i="5"/>
  <c r="D9" i="6"/>
  <c r="C9" i="6"/>
  <c r="B9" i="6"/>
  <c r="D9" i="7"/>
  <c r="C9" i="7"/>
  <c r="B9" i="7"/>
  <c r="D9" i="4"/>
  <c r="C9" i="4"/>
  <c r="G21" i="105"/>
  <c r="G20" i="105"/>
  <c r="G19" i="105"/>
  <c r="G15" i="105"/>
  <c r="G14" i="105"/>
  <c r="G13" i="105"/>
  <c r="E9" i="105"/>
  <c r="F9" i="105"/>
  <c r="Z32" i="1"/>
  <c r="AA32" i="1"/>
  <c r="G9" i="105"/>
  <c r="G21" i="104"/>
  <c r="G20" i="104"/>
  <c r="G19" i="104"/>
  <c r="G15" i="104"/>
  <c r="G14" i="104"/>
  <c r="G13" i="104"/>
  <c r="G21" i="103"/>
  <c r="G20" i="103"/>
  <c r="G19" i="103"/>
  <c r="G15" i="103"/>
  <c r="G14" i="103"/>
  <c r="G13" i="103"/>
  <c r="E9" i="103"/>
  <c r="F9" i="103"/>
  <c r="Z30" i="1"/>
  <c r="AA30" i="1"/>
  <c r="G9" i="103"/>
  <c r="G21" i="102"/>
  <c r="G20" i="102"/>
  <c r="G19" i="102"/>
  <c r="G15" i="102"/>
  <c r="G14" i="102"/>
  <c r="G13" i="102"/>
  <c r="G21" i="101"/>
  <c r="G20" i="101"/>
  <c r="G19" i="101"/>
  <c r="G15" i="101"/>
  <c r="G14" i="101"/>
  <c r="G13" i="101"/>
  <c r="E9" i="101"/>
  <c r="F9" i="101"/>
  <c r="Z28" i="1"/>
  <c r="AA28" i="1"/>
  <c r="G9" i="101"/>
  <c r="G21" i="100"/>
  <c r="G20" i="100"/>
  <c r="G19" i="100"/>
  <c r="G15" i="100"/>
  <c r="G14" i="100"/>
  <c r="G13" i="100"/>
  <c r="G21" i="99"/>
  <c r="G20" i="99"/>
  <c r="G19" i="99"/>
  <c r="G15" i="99"/>
  <c r="G14" i="99"/>
  <c r="G13" i="99"/>
  <c r="E9" i="99"/>
  <c r="F9" i="99"/>
  <c r="Z25" i="1"/>
  <c r="AA25" i="1"/>
  <c r="G9" i="99"/>
  <c r="G21" i="98"/>
  <c r="G20" i="98"/>
  <c r="G19" i="98"/>
  <c r="G15" i="98"/>
  <c r="G14" i="98"/>
  <c r="G13" i="98"/>
  <c r="G21" i="97"/>
  <c r="G20" i="97"/>
  <c r="G19" i="97"/>
  <c r="G15" i="97"/>
  <c r="G14" i="97"/>
  <c r="G13" i="97"/>
  <c r="E9" i="97"/>
  <c r="F9" i="97"/>
  <c r="Z22" i="1"/>
  <c r="AA22" i="1"/>
  <c r="G9" i="97"/>
  <c r="G21" i="96"/>
  <c r="G20" i="96"/>
  <c r="G19" i="96"/>
  <c r="G15" i="96"/>
  <c r="G14" i="96"/>
  <c r="G13" i="96"/>
  <c r="G21" i="95"/>
  <c r="G20" i="95"/>
  <c r="G19" i="95"/>
  <c r="G15" i="95"/>
  <c r="G14" i="95"/>
  <c r="G13" i="95"/>
  <c r="G21" i="94"/>
  <c r="G20" i="94"/>
  <c r="G19" i="94"/>
  <c r="G15" i="94"/>
  <c r="G14" i="94"/>
  <c r="G13" i="94"/>
  <c r="G21" i="93"/>
  <c r="G20" i="93"/>
  <c r="G19" i="93"/>
  <c r="G15" i="93"/>
  <c r="G14" i="93"/>
  <c r="G13" i="93"/>
  <c r="E9" i="93"/>
  <c r="F9" i="93"/>
  <c r="Z10" i="1"/>
  <c r="AA10" i="1"/>
  <c r="G9" i="93"/>
  <c r="G21" i="92"/>
  <c r="G20" i="92"/>
  <c r="G19" i="92"/>
  <c r="G15" i="92"/>
  <c r="G14" i="92"/>
  <c r="G13" i="92"/>
  <c r="G21" i="91"/>
  <c r="G20" i="91"/>
  <c r="G19" i="91"/>
  <c r="G15" i="91"/>
  <c r="G14" i="91"/>
  <c r="G13" i="91"/>
  <c r="E9" i="91"/>
  <c r="F9" i="91"/>
  <c r="S31" i="1"/>
  <c r="T31" i="1"/>
  <c r="G9" i="91"/>
  <c r="G21" i="90"/>
  <c r="G20" i="90"/>
  <c r="G19" i="90"/>
  <c r="G15" i="90"/>
  <c r="G14" i="90"/>
  <c r="G13" i="90"/>
  <c r="G21" i="89"/>
  <c r="G20" i="89"/>
  <c r="G19" i="89"/>
  <c r="G15" i="89"/>
  <c r="G14" i="89"/>
  <c r="G13" i="89"/>
  <c r="E9" i="89"/>
  <c r="F9" i="89"/>
  <c r="S29" i="1"/>
  <c r="T29" i="1"/>
  <c r="G9" i="89"/>
  <c r="G21" i="88"/>
  <c r="G20" i="88"/>
  <c r="G19" i="88"/>
  <c r="G15" i="88"/>
  <c r="G14" i="88"/>
  <c r="G13" i="88"/>
  <c r="G21" i="87"/>
  <c r="G20" i="87"/>
  <c r="G19" i="87"/>
  <c r="G15" i="87"/>
  <c r="G14" i="87"/>
  <c r="G13" i="87"/>
  <c r="E9" i="87"/>
  <c r="F9" i="87"/>
  <c r="S27" i="1"/>
  <c r="T27" i="1"/>
  <c r="G9" i="87"/>
  <c r="G21" i="86"/>
  <c r="G20" i="86"/>
  <c r="G19" i="86"/>
  <c r="G15" i="86"/>
  <c r="G14" i="86"/>
  <c r="G13" i="86"/>
  <c r="G21" i="85"/>
  <c r="G20" i="85"/>
  <c r="G19" i="85"/>
  <c r="G15" i="85"/>
  <c r="G14" i="85"/>
  <c r="G13" i="85"/>
  <c r="E9" i="85"/>
  <c r="F9" i="85"/>
  <c r="S25" i="1"/>
  <c r="T25" i="1"/>
  <c r="G9" i="85"/>
  <c r="G21" i="84"/>
  <c r="G20" i="84"/>
  <c r="G19" i="84"/>
  <c r="G15" i="84"/>
  <c r="G14" i="84"/>
  <c r="G13" i="84"/>
  <c r="G21" i="83"/>
  <c r="G20" i="83"/>
  <c r="G19" i="83"/>
  <c r="G15" i="83"/>
  <c r="G14" i="83"/>
  <c r="G13" i="83"/>
  <c r="E9" i="83"/>
  <c r="F9" i="83"/>
  <c r="S23" i="1"/>
  <c r="T23" i="1"/>
  <c r="G9" i="83"/>
  <c r="G21" i="82"/>
  <c r="G20" i="82"/>
  <c r="G19" i="82"/>
  <c r="G15" i="82"/>
  <c r="G14" i="82"/>
  <c r="G13" i="82"/>
  <c r="G21" i="81"/>
  <c r="G20" i="81"/>
  <c r="G19" i="81"/>
  <c r="G15" i="81"/>
  <c r="G14" i="81"/>
  <c r="G13" i="81"/>
  <c r="E9" i="81"/>
  <c r="F9" i="81"/>
  <c r="S19" i="1"/>
  <c r="T19" i="1"/>
  <c r="G9" i="81"/>
  <c r="G21" i="80"/>
  <c r="G20" i="80"/>
  <c r="G19" i="80"/>
  <c r="G15" i="80"/>
  <c r="G14" i="80"/>
  <c r="G13" i="80"/>
  <c r="G21" i="79"/>
  <c r="G20" i="79"/>
  <c r="G19" i="79"/>
  <c r="G15" i="79"/>
  <c r="G14" i="79"/>
  <c r="G13" i="79"/>
  <c r="E9" i="79"/>
  <c r="F9" i="79"/>
  <c r="S16" i="1"/>
  <c r="T16" i="1"/>
  <c r="G9" i="79"/>
  <c r="G21" i="78"/>
  <c r="G20" i="78"/>
  <c r="G19" i="78"/>
  <c r="G15" i="78"/>
  <c r="G14" i="78"/>
  <c r="G13" i="78"/>
  <c r="G21" i="77"/>
  <c r="G20" i="77"/>
  <c r="G19" i="77"/>
  <c r="G15" i="77"/>
  <c r="G14" i="77"/>
  <c r="G13" i="77"/>
  <c r="E9" i="77"/>
  <c r="F9" i="77"/>
  <c r="S14" i="1"/>
  <c r="T14" i="1"/>
  <c r="G9" i="77"/>
  <c r="G21" i="76"/>
  <c r="G20" i="76"/>
  <c r="G19" i="76"/>
  <c r="G15" i="76"/>
  <c r="G14" i="76"/>
  <c r="G13" i="76"/>
  <c r="G21" i="75"/>
  <c r="G20" i="75"/>
  <c r="G19" i="75"/>
  <c r="G15" i="75"/>
  <c r="G14" i="75"/>
  <c r="G13" i="75"/>
  <c r="G21" i="74"/>
  <c r="G20" i="74"/>
  <c r="G19" i="74"/>
  <c r="G15" i="74"/>
  <c r="G14" i="74"/>
  <c r="G13" i="74"/>
  <c r="G21" i="73"/>
  <c r="G20" i="73"/>
  <c r="G19" i="73"/>
  <c r="G15" i="73"/>
  <c r="G14" i="73"/>
  <c r="G13" i="73"/>
  <c r="E9" i="73"/>
  <c r="F9" i="73"/>
  <c r="S10" i="1"/>
  <c r="T10" i="1"/>
  <c r="G9" i="73"/>
  <c r="G21" i="72"/>
  <c r="G20" i="72"/>
  <c r="G19" i="72"/>
  <c r="G15" i="72"/>
  <c r="G14" i="72"/>
  <c r="G13" i="72"/>
  <c r="G21" i="71"/>
  <c r="G20" i="71"/>
  <c r="G19" i="71"/>
  <c r="G15" i="71"/>
  <c r="G14" i="71"/>
  <c r="G13" i="71"/>
  <c r="E9" i="71"/>
  <c r="F9" i="71"/>
  <c r="L19" i="1"/>
  <c r="M19" i="1"/>
  <c r="G9" i="71"/>
  <c r="G21" i="70"/>
  <c r="G20" i="70"/>
  <c r="G19" i="70"/>
  <c r="G15" i="70"/>
  <c r="G14" i="70"/>
  <c r="G13" i="70"/>
  <c r="G21" i="69"/>
  <c r="G20" i="69"/>
  <c r="G19" i="69"/>
  <c r="G15" i="69"/>
  <c r="G14" i="69"/>
  <c r="G13" i="69"/>
  <c r="E9" i="69"/>
  <c r="F9" i="69"/>
  <c r="L12" i="1"/>
  <c r="M12" i="1"/>
  <c r="G9" i="69"/>
  <c r="G21" i="68"/>
  <c r="G20" i="68"/>
  <c r="G19" i="68"/>
  <c r="G15" i="68"/>
  <c r="G14" i="68"/>
  <c r="G13" i="68"/>
  <c r="G21" i="67"/>
  <c r="G20" i="67"/>
  <c r="G19" i="67"/>
  <c r="G15" i="67"/>
  <c r="G14" i="67"/>
  <c r="G13" i="67"/>
  <c r="G21" i="66"/>
  <c r="G20" i="66"/>
  <c r="G19" i="66"/>
  <c r="G15" i="66"/>
  <c r="G14" i="66"/>
  <c r="G13" i="66"/>
  <c r="E9" i="95"/>
  <c r="F9" i="95"/>
  <c r="Z19" i="1"/>
  <c r="AA19" i="1"/>
  <c r="G9" i="95"/>
  <c r="E9" i="75"/>
  <c r="F9" i="75"/>
  <c r="S12" i="1"/>
  <c r="T12" i="1"/>
  <c r="G9" i="75"/>
  <c r="E9" i="66"/>
  <c r="F9" i="66"/>
  <c r="E20" i="1"/>
  <c r="E9" i="70"/>
  <c r="F9" i="70"/>
  <c r="L14" i="1"/>
  <c r="M14" i="1"/>
  <c r="E9" i="72"/>
  <c r="F9" i="72"/>
  <c r="S9" i="1"/>
  <c r="T9" i="1"/>
  <c r="G9" i="72"/>
  <c r="E9" i="74"/>
  <c r="F9" i="74"/>
  <c r="S11" i="1"/>
  <c r="T11" i="1"/>
  <c r="G9" i="74"/>
  <c r="E9" i="76"/>
  <c r="F9" i="76"/>
  <c r="S13" i="1"/>
  <c r="T13" i="1"/>
  <c r="G9" i="76"/>
  <c r="E9" i="78"/>
  <c r="F9" i="78"/>
  <c r="S15" i="1"/>
  <c r="T15" i="1"/>
  <c r="G9" i="78"/>
  <c r="E9" i="80"/>
  <c r="F9" i="80"/>
  <c r="S18" i="1"/>
  <c r="T18" i="1"/>
  <c r="G9" i="80"/>
  <c r="E9" i="82"/>
  <c r="F9" i="82"/>
  <c r="S22" i="1"/>
  <c r="T22" i="1"/>
  <c r="G9" i="82"/>
  <c r="E9" i="84"/>
  <c r="F9" i="84"/>
  <c r="S24" i="1"/>
  <c r="T24" i="1"/>
  <c r="G9" i="84"/>
  <c r="E9" i="86"/>
  <c r="F9" i="86"/>
  <c r="S26" i="1"/>
  <c r="T26" i="1"/>
  <c r="G9" i="86"/>
  <c r="E9" i="88"/>
  <c r="F9" i="88"/>
  <c r="S28" i="1"/>
  <c r="T28" i="1"/>
  <c r="G9" i="88"/>
  <c r="E9" i="90"/>
  <c r="F9" i="90"/>
  <c r="S30" i="1"/>
  <c r="T30" i="1"/>
  <c r="G9" i="90"/>
  <c r="E9" i="92"/>
  <c r="F9" i="92"/>
  <c r="Z9" i="1"/>
  <c r="AA9" i="1"/>
  <c r="G9" i="92"/>
  <c r="E9" i="94"/>
  <c r="F9" i="94"/>
  <c r="Z17" i="1"/>
  <c r="AA17" i="1"/>
  <c r="G9" i="94"/>
  <c r="E9" i="96"/>
  <c r="F9" i="96"/>
  <c r="Z21" i="1"/>
  <c r="AA21" i="1"/>
  <c r="G9" i="96"/>
  <c r="E9" i="98"/>
  <c r="F9" i="98"/>
  <c r="Z23" i="1"/>
  <c r="AA23" i="1"/>
  <c r="G9" i="98"/>
  <c r="E9" i="100"/>
  <c r="F9" i="100"/>
  <c r="Z27" i="1"/>
  <c r="AA27" i="1"/>
  <c r="G9" i="100"/>
  <c r="E9" i="102"/>
  <c r="F9" i="102"/>
  <c r="Z29" i="1"/>
  <c r="AA29" i="1"/>
  <c r="G9" i="102"/>
  <c r="E9" i="104"/>
  <c r="F9" i="104"/>
  <c r="Z31" i="1"/>
  <c r="AA31" i="1"/>
  <c r="G9" i="104"/>
  <c r="E9" i="67"/>
  <c r="F9" i="67"/>
  <c r="E26" i="1"/>
  <c r="F26" i="1"/>
  <c r="G9" i="67"/>
  <c r="E9" i="68"/>
  <c r="F9" i="68"/>
  <c r="E28" i="1"/>
  <c r="F28" i="1"/>
  <c r="G9" i="68"/>
  <c r="G14" i="4"/>
  <c r="G13" i="4"/>
  <c r="G15" i="4"/>
  <c r="G14" i="9"/>
  <c r="G20" i="4"/>
  <c r="G15" i="5"/>
  <c r="G14" i="6"/>
  <c r="G14" i="38"/>
  <c r="G14" i="11"/>
  <c r="G13" i="10"/>
  <c r="G21" i="62"/>
  <c r="G20" i="62"/>
  <c r="G19" i="62"/>
  <c r="G15" i="62"/>
  <c r="G14" i="62"/>
  <c r="G13" i="62"/>
  <c r="G21" i="63"/>
  <c r="G20" i="63"/>
  <c r="G19" i="63"/>
  <c r="G15" i="63"/>
  <c r="G14" i="63"/>
  <c r="G13" i="63"/>
  <c r="G21" i="60"/>
  <c r="G20" i="60"/>
  <c r="G19" i="60"/>
  <c r="G15" i="60"/>
  <c r="G14" i="60"/>
  <c r="G13" i="60"/>
  <c r="G21" i="61"/>
  <c r="G20" i="61"/>
  <c r="G19" i="61"/>
  <c r="G15" i="61"/>
  <c r="G14" i="61"/>
  <c r="G13" i="61"/>
  <c r="G21" i="57"/>
  <c r="G20" i="57"/>
  <c r="G19" i="57"/>
  <c r="G15" i="57"/>
  <c r="G14" i="57"/>
  <c r="G13" i="57"/>
  <c r="G21" i="58"/>
  <c r="G20" i="58"/>
  <c r="G19" i="58"/>
  <c r="G15" i="58"/>
  <c r="G14" i="58"/>
  <c r="G13" i="58"/>
  <c r="G21" i="59"/>
  <c r="G20" i="59"/>
  <c r="G19" i="59"/>
  <c r="G15" i="59"/>
  <c r="G14" i="59"/>
  <c r="G13" i="59"/>
  <c r="G21" i="55"/>
  <c r="G20" i="55"/>
  <c r="G19" i="55"/>
  <c r="G15" i="55"/>
  <c r="G14" i="55"/>
  <c r="G13" i="55"/>
  <c r="G21" i="56"/>
  <c r="G20" i="56"/>
  <c r="G19" i="56"/>
  <c r="G15" i="56"/>
  <c r="G14" i="56"/>
  <c r="G13" i="56"/>
  <c r="G21" i="53"/>
  <c r="G20" i="53"/>
  <c r="G19" i="53"/>
  <c r="G15" i="53"/>
  <c r="G14" i="53"/>
  <c r="G13" i="53"/>
  <c r="G21" i="54"/>
  <c r="G20" i="54"/>
  <c r="G19" i="54"/>
  <c r="G15" i="54"/>
  <c r="G14" i="54"/>
  <c r="G13" i="54"/>
  <c r="G21" i="48"/>
  <c r="G20" i="48"/>
  <c r="G19" i="48"/>
  <c r="G15" i="48"/>
  <c r="G14" i="48"/>
  <c r="G13" i="48"/>
  <c r="G21" i="49"/>
  <c r="G20" i="49"/>
  <c r="G19" i="49"/>
  <c r="G15" i="49"/>
  <c r="G14" i="49"/>
  <c r="G13" i="49"/>
  <c r="G21" i="50"/>
  <c r="G20" i="50"/>
  <c r="G19" i="50"/>
  <c r="G15" i="50"/>
  <c r="G14" i="50"/>
  <c r="G13" i="50"/>
  <c r="G21" i="51"/>
  <c r="G20" i="51"/>
  <c r="G19" i="51"/>
  <c r="G15" i="51"/>
  <c r="G14" i="51"/>
  <c r="G13" i="51"/>
  <c r="G21" i="52"/>
  <c r="G20" i="52"/>
  <c r="G19" i="52"/>
  <c r="G15" i="52"/>
  <c r="G14" i="52"/>
  <c r="G13" i="52"/>
  <c r="G13" i="41"/>
  <c r="G21" i="44"/>
  <c r="G20" i="44"/>
  <c r="G19" i="44"/>
  <c r="G15" i="44"/>
  <c r="G14" i="44"/>
  <c r="G13" i="44"/>
  <c r="G21" i="45"/>
  <c r="G20" i="45"/>
  <c r="G19" i="45"/>
  <c r="G15" i="45"/>
  <c r="G14" i="45"/>
  <c r="G13" i="45"/>
  <c r="G21" i="46"/>
  <c r="G20" i="46"/>
  <c r="G19" i="46"/>
  <c r="G15" i="46"/>
  <c r="G14" i="46"/>
  <c r="G13" i="46"/>
  <c r="G21" i="47"/>
  <c r="G20" i="47"/>
  <c r="G19" i="47"/>
  <c r="G15" i="47"/>
  <c r="G14" i="47"/>
  <c r="G13" i="47"/>
  <c r="G21" i="41"/>
  <c r="G20" i="41"/>
  <c r="G19" i="41"/>
  <c r="G15" i="41"/>
  <c r="G14" i="41"/>
  <c r="G21" i="42"/>
  <c r="G20" i="42"/>
  <c r="G19" i="42"/>
  <c r="G15" i="42"/>
  <c r="G14" i="42"/>
  <c r="G13" i="42"/>
  <c r="G21" i="43"/>
  <c r="G20" i="43"/>
  <c r="G19" i="43"/>
  <c r="G15" i="43"/>
  <c r="G14" i="43"/>
  <c r="G13" i="43"/>
  <c r="G21" i="36"/>
  <c r="G20" i="36"/>
  <c r="G19" i="36"/>
  <c r="G15" i="36"/>
  <c r="G14" i="36"/>
  <c r="G13" i="36"/>
  <c r="G21" i="37"/>
  <c r="G20" i="37"/>
  <c r="G19" i="37"/>
  <c r="G15" i="37"/>
  <c r="G14" i="37"/>
  <c r="G13" i="37"/>
  <c r="G21" i="38"/>
  <c r="G20" i="38"/>
  <c r="G19" i="38"/>
  <c r="G15" i="38"/>
  <c r="G13" i="38"/>
  <c r="G21" i="39"/>
  <c r="G20" i="39"/>
  <c r="G19" i="39"/>
  <c r="G15" i="39"/>
  <c r="G14" i="39"/>
  <c r="G13" i="39"/>
  <c r="G21" i="40"/>
  <c r="G20" i="40"/>
  <c r="G19" i="40"/>
  <c r="G15" i="40"/>
  <c r="G14" i="40"/>
  <c r="G13" i="40"/>
  <c r="G13" i="35"/>
  <c r="G21" i="35"/>
  <c r="G20" i="35"/>
  <c r="G19" i="35"/>
  <c r="G15" i="35"/>
  <c r="G14" i="35"/>
  <c r="G21" i="31"/>
  <c r="G20" i="31"/>
  <c r="G19" i="31"/>
  <c r="G15" i="31"/>
  <c r="G14" i="31"/>
  <c r="G13" i="31"/>
  <c r="G21" i="32"/>
  <c r="G20" i="32"/>
  <c r="G19" i="32"/>
  <c r="G15" i="32"/>
  <c r="G14" i="32"/>
  <c r="G13" i="32"/>
  <c r="G21" i="33"/>
  <c r="G20" i="33"/>
  <c r="G19" i="33"/>
  <c r="G15" i="33"/>
  <c r="G14" i="33"/>
  <c r="G13" i="33"/>
  <c r="G21" i="34"/>
  <c r="G20" i="34"/>
  <c r="G19" i="34"/>
  <c r="G15" i="34"/>
  <c r="G14" i="34"/>
  <c r="G13" i="34"/>
  <c r="G21" i="27"/>
  <c r="G20" i="27"/>
  <c r="G19" i="27"/>
  <c r="G15" i="27"/>
  <c r="G14" i="27"/>
  <c r="G13" i="27"/>
  <c r="G21" i="29"/>
  <c r="G20" i="29"/>
  <c r="G19" i="29"/>
  <c r="G15" i="29"/>
  <c r="G14" i="29"/>
  <c r="G13" i="29"/>
  <c r="G21" i="30"/>
  <c r="G20" i="30"/>
  <c r="G19" i="30"/>
  <c r="G15" i="30"/>
  <c r="G14" i="30"/>
  <c r="G13" i="30"/>
  <c r="G21" i="23"/>
  <c r="G20" i="23"/>
  <c r="G19" i="23"/>
  <c r="G15" i="23"/>
  <c r="G14" i="23"/>
  <c r="G13" i="23"/>
  <c r="G21" i="24"/>
  <c r="G20" i="24"/>
  <c r="G19" i="24"/>
  <c r="G15" i="24"/>
  <c r="G14" i="24"/>
  <c r="G13" i="24"/>
  <c r="G21" i="25"/>
  <c r="G20" i="25"/>
  <c r="G19" i="25"/>
  <c r="G15" i="25"/>
  <c r="G14" i="25"/>
  <c r="G13" i="25"/>
  <c r="G21" i="26"/>
  <c r="G20" i="26"/>
  <c r="G19" i="26"/>
  <c r="G15" i="26"/>
  <c r="G14" i="26"/>
  <c r="G13" i="26"/>
  <c r="G21" i="22"/>
  <c r="G20" i="22"/>
  <c r="G19" i="22"/>
  <c r="G15" i="22"/>
  <c r="G14" i="22"/>
  <c r="G13" i="22"/>
  <c r="G21" i="13"/>
  <c r="G20" i="13"/>
  <c r="G19" i="13"/>
  <c r="G15" i="13"/>
  <c r="G14" i="13"/>
  <c r="G13" i="13"/>
  <c r="G21" i="14"/>
  <c r="G20" i="14"/>
  <c r="G19" i="14"/>
  <c r="G15" i="14"/>
  <c r="G14" i="14"/>
  <c r="G13" i="14"/>
  <c r="G21" i="15"/>
  <c r="G20" i="15"/>
  <c r="G19" i="15"/>
  <c r="G15" i="15"/>
  <c r="G14" i="15"/>
  <c r="G13" i="15"/>
  <c r="G21" i="17"/>
  <c r="G20" i="17"/>
  <c r="G19" i="17"/>
  <c r="G15" i="17"/>
  <c r="G14" i="17"/>
  <c r="G13" i="17"/>
  <c r="G21" i="18"/>
  <c r="G20" i="18"/>
  <c r="G19" i="18"/>
  <c r="G15" i="18"/>
  <c r="G14" i="18"/>
  <c r="G13" i="18"/>
  <c r="G21" i="19"/>
  <c r="G20" i="19"/>
  <c r="G19" i="19"/>
  <c r="G15" i="19"/>
  <c r="G14" i="19"/>
  <c r="G13" i="19"/>
  <c r="G21" i="20"/>
  <c r="G20" i="20"/>
  <c r="G19" i="20"/>
  <c r="G15" i="20"/>
  <c r="G14" i="20"/>
  <c r="G13" i="20"/>
  <c r="G21" i="21"/>
  <c r="G20" i="21"/>
  <c r="G19" i="21"/>
  <c r="G15" i="21"/>
  <c r="G14" i="21"/>
  <c r="G13" i="21"/>
  <c r="G13" i="16"/>
  <c r="G21" i="16"/>
  <c r="G20" i="16"/>
  <c r="G19" i="16"/>
  <c r="G15" i="16"/>
  <c r="G14" i="16"/>
  <c r="G21" i="9"/>
  <c r="G20" i="9"/>
  <c r="G19" i="9"/>
  <c r="G15" i="9"/>
  <c r="G13" i="9"/>
  <c r="G21" i="10"/>
  <c r="G20" i="10"/>
  <c r="G19" i="10"/>
  <c r="G15" i="10"/>
  <c r="G14" i="10"/>
  <c r="G21" i="11"/>
  <c r="G20" i="11"/>
  <c r="G19" i="11"/>
  <c r="G15" i="11"/>
  <c r="G13" i="11"/>
  <c r="G21" i="12"/>
  <c r="G20" i="12"/>
  <c r="G19" i="12"/>
  <c r="G15" i="12"/>
  <c r="G14" i="12"/>
  <c r="G13" i="12"/>
  <c r="G14" i="8"/>
  <c r="G13" i="8"/>
  <c r="G21" i="8"/>
  <c r="G20" i="8"/>
  <c r="G19" i="8"/>
  <c r="G15" i="8"/>
  <c r="G14" i="7"/>
  <c r="G21" i="5"/>
  <c r="G20" i="5"/>
  <c r="G19" i="5"/>
  <c r="G14" i="5"/>
  <c r="G13" i="5"/>
  <c r="G21" i="6"/>
  <c r="G20" i="6"/>
  <c r="G19" i="6"/>
  <c r="G15" i="6"/>
  <c r="G13" i="6"/>
  <c r="G21" i="7"/>
  <c r="G20" i="7"/>
  <c r="G19" i="7"/>
  <c r="G15" i="7"/>
  <c r="G13" i="7"/>
  <c r="G21" i="4"/>
  <c r="G19" i="4"/>
  <c r="G13" i="2"/>
  <c r="G21" i="2"/>
  <c r="G20" i="2"/>
  <c r="G19" i="2"/>
  <c r="G15" i="2"/>
  <c r="G14" i="2"/>
  <c r="E9" i="6"/>
  <c r="F9" i="6"/>
  <c r="E11" i="1"/>
  <c r="E9" i="9"/>
  <c r="F9" i="9"/>
  <c r="E9" i="38"/>
  <c r="F9" i="38"/>
  <c r="Z14" i="1"/>
  <c r="AA14" i="1"/>
  <c r="G9" i="38"/>
  <c r="E9" i="5"/>
  <c r="F9" i="5"/>
  <c r="E12" i="1"/>
  <c r="E9" i="12"/>
  <c r="F9" i="12"/>
  <c r="E13" i="1"/>
  <c r="E9" i="36"/>
  <c r="F9" i="36"/>
  <c r="Z16" i="1"/>
  <c r="AA16" i="1"/>
  <c r="G9" i="36"/>
  <c r="E9" i="42"/>
  <c r="F9" i="42"/>
  <c r="Z20" i="1"/>
  <c r="AA20" i="1"/>
  <c r="G9" i="42"/>
  <c r="E9" i="52"/>
  <c r="F9" i="52"/>
  <c r="L26" i="1"/>
  <c r="M26" i="1"/>
  <c r="G9" i="52"/>
  <c r="E9" i="50"/>
  <c r="F9" i="50"/>
  <c r="L30" i="1"/>
  <c r="M30" i="1"/>
  <c r="G9" i="50"/>
  <c r="E9" i="48"/>
  <c r="F9" i="48"/>
  <c r="L32" i="1"/>
  <c r="M32" i="1"/>
  <c r="G9" i="48"/>
  <c r="E9" i="53"/>
  <c r="F9" i="53"/>
  <c r="L22" i="1"/>
  <c r="M22" i="1"/>
  <c r="G9" i="53"/>
  <c r="E9" i="55"/>
  <c r="F9" i="55"/>
  <c r="E29" i="1"/>
  <c r="E9" i="58"/>
  <c r="F9" i="58"/>
  <c r="L24" i="1"/>
  <c r="M24" i="1"/>
  <c r="G9" i="58"/>
  <c r="E9" i="61"/>
  <c r="F9" i="61"/>
  <c r="L28" i="1"/>
  <c r="M28" i="1"/>
  <c r="G9" i="61"/>
  <c r="E9" i="63"/>
  <c r="F9" i="63"/>
  <c r="S8" i="1"/>
  <c r="T8" i="1"/>
  <c r="G9" i="63"/>
  <c r="E9" i="7"/>
  <c r="F9" i="7"/>
  <c r="E10" i="1"/>
  <c r="E9" i="11"/>
  <c r="F9" i="11"/>
  <c r="E14" i="1"/>
  <c r="E9" i="37"/>
  <c r="F9" i="37"/>
  <c r="Z15" i="1"/>
  <c r="E9" i="43"/>
  <c r="F9" i="43"/>
  <c r="Z18" i="1"/>
  <c r="E9" i="51"/>
  <c r="F9" i="51"/>
  <c r="L27" i="1"/>
  <c r="M27" i="1"/>
  <c r="G9" i="51"/>
  <c r="E9" i="49"/>
  <c r="F9" i="49"/>
  <c r="L31" i="1"/>
  <c r="M31" i="1"/>
  <c r="G9" i="49"/>
  <c r="E9" i="54"/>
  <c r="F9" i="54"/>
  <c r="L21" i="1"/>
  <c r="M21" i="1"/>
  <c r="G9" i="54"/>
  <c r="E9" i="56"/>
  <c r="F9" i="56"/>
  <c r="E27" i="1"/>
  <c r="E9" i="59"/>
  <c r="F9" i="59"/>
  <c r="L23" i="1"/>
  <c r="M23" i="1"/>
  <c r="G9" i="59"/>
  <c r="E9" i="57"/>
  <c r="F9" i="57"/>
  <c r="L25" i="1"/>
  <c r="M25" i="1"/>
  <c r="G9" i="57"/>
  <c r="E9" i="60"/>
  <c r="F9" i="60"/>
  <c r="L29" i="1"/>
  <c r="M29" i="1"/>
  <c r="G9" i="60"/>
  <c r="E9" i="62"/>
  <c r="F9" i="62"/>
  <c r="S17" i="1"/>
  <c r="T17" i="1"/>
  <c r="G9" i="62"/>
  <c r="E9" i="21"/>
  <c r="F9" i="21"/>
  <c r="E21" i="1"/>
  <c r="E9" i="19"/>
  <c r="F9" i="19"/>
  <c r="E23" i="1"/>
  <c r="E9" i="17"/>
  <c r="F9" i="17"/>
  <c r="E25" i="1"/>
  <c r="E9" i="14"/>
  <c r="F9" i="14"/>
  <c r="E18" i="1"/>
  <c r="E9" i="22"/>
  <c r="F9" i="22"/>
  <c r="E30" i="1"/>
  <c r="E9" i="25"/>
  <c r="F9" i="25"/>
  <c r="E32" i="1"/>
  <c r="E9" i="23"/>
  <c r="F9" i="23"/>
  <c r="L9" i="1"/>
  <c r="M9" i="1"/>
  <c r="G9" i="23"/>
  <c r="E9" i="29"/>
  <c r="F9" i="29"/>
  <c r="L11" i="1"/>
  <c r="M11" i="1"/>
  <c r="G9" i="29"/>
  <c r="E9" i="34"/>
  <c r="F9" i="34"/>
  <c r="L15" i="1"/>
  <c r="M15" i="1"/>
  <c r="G9" i="34"/>
  <c r="E9" i="32"/>
  <c r="F9" i="32"/>
  <c r="L17" i="1"/>
  <c r="M17" i="1"/>
  <c r="G9" i="32"/>
  <c r="E9" i="39"/>
  <c r="F9" i="39"/>
  <c r="Z13" i="1"/>
  <c r="E9" i="47"/>
  <c r="F9" i="47"/>
  <c r="S20" i="1"/>
  <c r="T20" i="1"/>
  <c r="G9" i="47"/>
  <c r="E9" i="45"/>
  <c r="F9" i="45"/>
  <c r="S32" i="1"/>
  <c r="T32" i="1"/>
  <c r="G9" i="45"/>
  <c r="E9" i="20"/>
  <c r="F9" i="20"/>
  <c r="E22" i="1"/>
  <c r="E9" i="18"/>
  <c r="F9" i="18"/>
  <c r="E24" i="1"/>
  <c r="E9" i="15"/>
  <c r="F9" i="15"/>
  <c r="E17" i="1"/>
  <c r="E9" i="13"/>
  <c r="F9" i="13"/>
  <c r="E19" i="1"/>
  <c r="E9" i="26"/>
  <c r="F9" i="26"/>
  <c r="E31" i="1"/>
  <c r="E9" i="24"/>
  <c r="F9" i="24"/>
  <c r="L8" i="1"/>
  <c r="M8" i="1"/>
  <c r="G9" i="24"/>
  <c r="E9" i="30"/>
  <c r="F9" i="30"/>
  <c r="L10" i="1"/>
  <c r="M10" i="1"/>
  <c r="G9" i="30"/>
  <c r="E9" i="27"/>
  <c r="F9" i="27"/>
  <c r="L13" i="1"/>
  <c r="M13" i="1"/>
  <c r="G9" i="27"/>
  <c r="E9" i="33"/>
  <c r="F9" i="33"/>
  <c r="L16" i="1"/>
  <c r="M16" i="1"/>
  <c r="G9" i="33"/>
  <c r="E9" i="31"/>
  <c r="F9" i="31"/>
  <c r="L18" i="1"/>
  <c r="M18" i="1"/>
  <c r="G9" i="31"/>
  <c r="E9" i="40"/>
  <c r="F9" i="40"/>
  <c r="Z12" i="1"/>
  <c r="E9" i="46"/>
  <c r="F9" i="46"/>
  <c r="S21" i="1"/>
  <c r="T21" i="1"/>
  <c r="G9" i="46"/>
  <c r="E9" i="44"/>
  <c r="F9" i="44"/>
  <c r="Z8" i="1"/>
  <c r="AA8" i="1"/>
  <c r="G9" i="44"/>
  <c r="E9" i="2"/>
  <c r="F9" i="2"/>
  <c r="E8" i="1"/>
  <c r="F8" i="1"/>
  <c r="G9" i="2"/>
  <c r="E9" i="8"/>
  <c r="F9" i="8"/>
  <c r="Z11" i="1"/>
  <c r="E9" i="16"/>
  <c r="F9" i="16"/>
  <c r="L20" i="1"/>
  <c r="M20" i="1"/>
  <c r="G9" i="16"/>
  <c r="E9" i="35"/>
  <c r="F9" i="35"/>
  <c r="Z26" i="1"/>
  <c r="E9" i="41"/>
  <c r="F9" i="41"/>
  <c r="Z24" i="1"/>
  <c r="E9" i="10"/>
  <c r="F9" i="10"/>
  <c r="E9" i="4"/>
  <c r="F9" i="4"/>
  <c r="F20" i="1"/>
  <c r="G9" i="66"/>
  <c r="E16" i="1"/>
  <c r="G9" i="70"/>
  <c r="AA24" i="1"/>
  <c r="G9" i="41"/>
  <c r="AA18" i="1"/>
  <c r="G9" i="43"/>
  <c r="AA13" i="1"/>
  <c r="G9" i="39"/>
  <c r="AA15" i="1"/>
  <c r="G9" i="37"/>
  <c r="AA26" i="1"/>
  <c r="G9" i="35"/>
  <c r="AA12" i="1"/>
  <c r="G9" i="40"/>
  <c r="AA11" i="1"/>
  <c r="G9" i="8"/>
  <c r="F29" i="1"/>
  <c r="G9" i="55"/>
  <c r="F27" i="1"/>
  <c r="G9" i="56"/>
  <c r="F32" i="1"/>
  <c r="G9" i="25"/>
  <c r="F31" i="1"/>
  <c r="G9" i="26"/>
  <c r="F30" i="1"/>
  <c r="G9" i="22"/>
  <c r="F19" i="1"/>
  <c r="G9" i="13"/>
  <c r="F18" i="1"/>
  <c r="G9" i="14"/>
  <c r="F25" i="1"/>
  <c r="G9" i="17"/>
  <c r="F24" i="1"/>
  <c r="G9" i="18"/>
  <c r="F23" i="1"/>
  <c r="G9" i="19"/>
  <c r="F22" i="1"/>
  <c r="G9" i="20"/>
  <c r="F21" i="1"/>
  <c r="G9" i="21"/>
  <c r="F17" i="1"/>
  <c r="G9" i="15"/>
  <c r="F16" i="1"/>
  <c r="G9" i="9"/>
  <c r="F14" i="1"/>
  <c r="G9" i="11"/>
  <c r="F13" i="1"/>
  <c r="G9" i="12"/>
  <c r="F12" i="1"/>
  <c r="G9" i="5"/>
  <c r="F11" i="1"/>
  <c r="G9" i="6"/>
  <c r="F10" i="1"/>
  <c r="G9" i="7"/>
  <c r="E9" i="1"/>
  <c r="E15" i="1"/>
  <c r="F15" i="1"/>
  <c r="G9" i="10"/>
  <c r="F9" i="1"/>
  <c r="G9" i="4"/>
</calcChain>
</file>

<file path=xl/sharedStrings.xml><?xml version="1.0" encoding="utf-8"?>
<sst xmlns="http://schemas.openxmlformats.org/spreadsheetml/2006/main" count="4332" uniqueCount="210">
  <si>
    <t>Image Title</t>
  </si>
  <si>
    <t>Points</t>
  </si>
  <si>
    <t>Crow</t>
  </si>
  <si>
    <t>Beaver</t>
  </si>
  <si>
    <t>Previous</t>
  </si>
  <si>
    <t>Club</t>
  </si>
  <si>
    <t>New</t>
  </si>
  <si>
    <t>1 point</t>
  </si>
  <si>
    <t>Accept</t>
  </si>
  <si>
    <t>Third</t>
  </si>
  <si>
    <t>Second</t>
  </si>
  <si>
    <t>2 points</t>
  </si>
  <si>
    <t>3 points</t>
  </si>
  <si>
    <t>First</t>
  </si>
  <si>
    <t>Test</t>
  </si>
  <si>
    <t>Current</t>
  </si>
  <si>
    <t>Status</t>
  </si>
  <si>
    <t>Wolf</t>
  </si>
  <si>
    <t>Wild Geranium</t>
  </si>
  <si>
    <t>Eagle</t>
  </si>
  <si>
    <t>Name</t>
  </si>
  <si>
    <t xml:space="preserve">Member </t>
  </si>
  <si>
    <t>Prev.</t>
  </si>
  <si>
    <t>EXAMPLE</t>
  </si>
  <si>
    <t>Photojournalism #1 (PJ-1)</t>
  </si>
  <si>
    <t>Photojournalism #2 (PJ-2)</t>
  </si>
  <si>
    <t>PHOTOJOURNALISM COMPETITION</t>
  </si>
  <si>
    <t>Kisner</t>
  </si>
  <si>
    <t>points</t>
  </si>
  <si>
    <t>To find your record click here.</t>
  </si>
  <si>
    <r>
      <t>To see your record, click on your</t>
    </r>
    <r>
      <rPr>
        <b/>
        <sz val="14"/>
        <color rgb="FF0070C0"/>
        <rFont val="Arial"/>
        <family val="2"/>
      </rPr>
      <t xml:space="preserve"> Mbr. Nbr.</t>
    </r>
    <r>
      <rPr>
        <b/>
        <sz val="14"/>
        <color theme="5"/>
        <rFont val="Arial"/>
        <family val="2"/>
      </rPr>
      <t xml:space="preserve"> next to your name</t>
    </r>
  </si>
  <si>
    <t>Mbr.</t>
  </si>
  <si>
    <t>Nbr.</t>
  </si>
  <si>
    <t>Member</t>
  </si>
  <si>
    <t>Number</t>
  </si>
  <si>
    <t>Club Points</t>
  </si>
  <si>
    <t>Tot.</t>
  </si>
  <si>
    <t>Curr.</t>
  </si>
  <si>
    <t>Total</t>
  </si>
  <si>
    <t>Acceptance Points</t>
  </si>
  <si>
    <t>Photojournalism Competition MEMBER LIST</t>
  </si>
  <si>
    <t>2015-2016</t>
  </si>
  <si>
    <t>Larson, Dave</t>
  </si>
  <si>
    <t>Mahl, Bill</t>
  </si>
  <si>
    <t>Thomas, Manford</t>
  </si>
  <si>
    <t>Romanowski, Tom</t>
  </si>
  <si>
    <t>Pieper, Joe</t>
  </si>
  <si>
    <t>Ruhland, Tom</t>
  </si>
  <si>
    <t>Black, Sam</t>
  </si>
  <si>
    <t>Doublin, Mark</t>
  </si>
  <si>
    <t>Close, Bob</t>
  </si>
  <si>
    <t>Doublin, Michael</t>
  </si>
  <si>
    <t>Johnson, Crystal</t>
  </si>
  <si>
    <t>Vinton, Mirian</t>
  </si>
  <si>
    <t>Vinton, Dave</t>
  </si>
  <si>
    <t>Marsho, Lynne</t>
  </si>
  <si>
    <t>Carroll, Jim</t>
  </si>
  <si>
    <t>Marx, Sue</t>
  </si>
  <si>
    <t>Dodge, Julie</t>
  </si>
  <si>
    <t>Dorsch, Tom</t>
  </si>
  <si>
    <t>Kosier, Jeanette</t>
  </si>
  <si>
    <t>Nugent, Edna</t>
  </si>
  <si>
    <t>Jones, Jeff</t>
  </si>
  <si>
    <t>Sansom, Elijah</t>
  </si>
  <si>
    <t>Rytter, Noel</t>
  </si>
  <si>
    <t>Dunham, Scott</t>
  </si>
  <si>
    <t>Webster, Don</t>
  </si>
  <si>
    <t>Romersberger, Denise</t>
  </si>
  <si>
    <t>Bierma, Marilyn</t>
  </si>
  <si>
    <t>Keithley, Ray</t>
  </si>
  <si>
    <t>Scoates, David</t>
  </si>
  <si>
    <t>Dunham, Colleen</t>
  </si>
  <si>
    <t>MacLeod, Stephen</t>
  </si>
  <si>
    <t>Straub, Marcia</t>
  </si>
  <si>
    <t>Arunachalam, Uday</t>
  </si>
  <si>
    <t>Gresham, Jan</t>
  </si>
  <si>
    <t>Oelkers, Tom</t>
  </si>
  <si>
    <t>Carr, Lon</t>
  </si>
  <si>
    <t>Barry, Ron</t>
  </si>
  <si>
    <t>Robles, Lulu</t>
  </si>
  <si>
    <t>O'Neal, Natalie</t>
  </si>
  <si>
    <t>Knief, Roger</t>
  </si>
  <si>
    <t>Patterson, Diana</t>
  </si>
  <si>
    <t>Gustafson, Vicki</t>
  </si>
  <si>
    <t>Drake, Bob</t>
  </si>
  <si>
    <t>Monninger, Andrea</t>
  </si>
  <si>
    <t>Shelton, Jeff</t>
  </si>
  <si>
    <t>Padesky, Vicki</t>
  </si>
  <si>
    <t>Coulter, Douglas</t>
  </si>
  <si>
    <t>Burnham, Jim</t>
  </si>
  <si>
    <t>Coulter, Christopher</t>
  </si>
  <si>
    <t>Virbickis, Joe</t>
  </si>
  <si>
    <t>Streitmatter, Milo</t>
  </si>
  <si>
    <t>Worstell, Forest</t>
  </si>
  <si>
    <t>Thompson, Chris</t>
  </si>
  <si>
    <t>Herrick, Steve</t>
  </si>
  <si>
    <t>Rueker, Julie</t>
  </si>
  <si>
    <t>Christianson, Kristi</t>
  </si>
  <si>
    <t>Close, Carl</t>
  </si>
  <si>
    <t>Millis, Kirk</t>
  </si>
  <si>
    <t>Flores, Moramay</t>
  </si>
  <si>
    <t>Seeman, Rich</t>
  </si>
  <si>
    <t>Clark, Dave</t>
  </si>
  <si>
    <t>Anderton, Veronica</t>
  </si>
  <si>
    <t>Snyder, Bill</t>
  </si>
  <si>
    <t>Monroe, Charity</t>
  </si>
  <si>
    <t>Anderton, Peter</t>
  </si>
  <si>
    <t>Goad, William</t>
  </si>
  <si>
    <t>Weidman, Jack</t>
  </si>
  <si>
    <t>Cambell, Frank</t>
  </si>
  <si>
    <t>Bristol Mary</t>
  </si>
  <si>
    <t>Johnson, Jean</t>
  </si>
  <si>
    <t>Cass, Mike</t>
  </si>
  <si>
    <t>Filipiak, Ken</t>
  </si>
  <si>
    <t>Johnson, Bennett</t>
  </si>
  <si>
    <t>Pulley, Megan</t>
  </si>
  <si>
    <t>Back Seat Driver</t>
  </si>
  <si>
    <t>Learning The Pledge</t>
  </si>
  <si>
    <t>Thunderbird Pilots</t>
  </si>
  <si>
    <t>COLOR VIBE CROWD SURFING</t>
  </si>
  <si>
    <t>INSTALLING THE SCUPTURE WALK</t>
  </si>
  <si>
    <t>SLIDE THE CITY</t>
  </si>
  <si>
    <t>DARTH THE SUPERVISIOR</t>
  </si>
  <si>
    <t>LINCOLN BALLOON GLOW</t>
  </si>
  <si>
    <t>SPIN CYCLE</t>
  </si>
  <si>
    <t>HUMMINGBIRD RELEASE</t>
  </si>
  <si>
    <t>LITTLE GIRL RELEASING A HUMMINGBIRD</t>
  </si>
  <si>
    <t>STUDYING A HUMMINGBIRD</t>
  </si>
  <si>
    <t>Light up the night</t>
  </si>
  <si>
    <t>Preparation</t>
  </si>
  <si>
    <t xml:space="preserve">Ready to go </t>
  </si>
  <si>
    <t>LONG STAIR CLIMB</t>
  </si>
  <si>
    <t>CLOSING TIME</t>
  </si>
  <si>
    <t>TOUCHING UP</t>
  </si>
  <si>
    <t>Making Glass Art</t>
  </si>
  <si>
    <t>Blacksmith</t>
  </si>
  <si>
    <t>In Memoriam</t>
  </si>
  <si>
    <t>MAKING SPARKS FLY</t>
  </si>
  <si>
    <t>NEW SALEM TREAT</t>
  </si>
  <si>
    <t>SPINNING THREAD</t>
  </si>
  <si>
    <t>PARADE</t>
  </si>
  <si>
    <t>MAKING MILES</t>
  </si>
  <si>
    <t>HAIR MODEL</t>
  </si>
  <si>
    <t>POWER OF THE PURSE - OH LEOPARD SKIN</t>
  </si>
  <si>
    <t>UNITED WAY POWER OF THE PURSE</t>
  </si>
  <si>
    <t>POWER OF THE PURSE WINNING TICKET</t>
  </si>
  <si>
    <t>REGATTA OVER</t>
  </si>
  <si>
    <t>REGATTA SWAMPED</t>
  </si>
  <si>
    <t>TALKING TO A ROBOT</t>
  </si>
  <si>
    <t>PHOTOGRAPHING A MODEL</t>
  </si>
  <si>
    <t>NATIVE AMERICAN DANCER</t>
  </si>
  <si>
    <t xml:space="preserve">14 FT TRUCK VS 13 FT UNDERPASS </t>
  </si>
  <si>
    <t>ELK RAIDS BIRD FEEDER</t>
  </si>
  <si>
    <t xml:space="preserve">TOO MUCH TO RECYCLE </t>
  </si>
  <si>
    <t>A Commute in the Rain</t>
  </si>
  <si>
    <t xml:space="preserve">A Stranger in the Marketplace </t>
  </si>
  <si>
    <t xml:space="preserve">Bringing in the Flag </t>
  </si>
  <si>
    <t>Angel</t>
  </si>
  <si>
    <t xml:space="preserve">Jackie pets grouper </t>
  </si>
  <si>
    <t>SHARK!</t>
  </si>
  <si>
    <t xml:space="preserve">Artisan Gene Mialkowski creating at Ignite </t>
  </si>
  <si>
    <t>Banna Pudding SLIP N SLIDE</t>
  </si>
  <si>
    <t>Rt 66 Standard Station</t>
  </si>
  <si>
    <t>BASKETBALL ABOARD SHIP</t>
  </si>
  <si>
    <t>LUMBERJACK CONTEST</t>
  </si>
  <si>
    <t xml:space="preserve">WAITING FOR THE TRAIN </t>
  </si>
  <si>
    <t>BATTLE</t>
  </si>
  <si>
    <t>FLY FISHING</t>
  </si>
  <si>
    <t>SAILING</t>
  </si>
  <si>
    <t xml:space="preserve">BREAK THROUGH THE LINE </t>
  </si>
  <si>
    <t>OUT IN THE PASTURE</t>
  </si>
  <si>
    <t xml:space="preserve">READY, AIM, FIRE </t>
  </si>
  <si>
    <t xml:space="preserve">After the Storm </t>
  </si>
  <si>
    <t>AN AMERICAN WINNER</t>
  </si>
  <si>
    <t>CAPTURING THE PHOTO(GRAPHER)</t>
  </si>
  <si>
    <t>CHRISTMAS SKATE</t>
  </si>
  <si>
    <t>Ten Truck Backing In</t>
  </si>
  <si>
    <t xml:space="preserve">ALWAYS GET RED IN YOUR PHOTO </t>
  </si>
  <si>
    <t>CATTLE DRIVERS</t>
  </si>
  <si>
    <t>Kiss of Death</t>
  </si>
  <si>
    <t>Street Artist</t>
  </si>
  <si>
    <t>A NIGHT AT THE FAIR</t>
  </si>
  <si>
    <t>Chartered Morning</t>
  </si>
  <si>
    <t>Country Jam 2</t>
  </si>
  <si>
    <t>LAUNCH!</t>
  </si>
  <si>
    <t>BLESSING BY A CROWN DANCER</t>
  </si>
  <si>
    <t>NEGOTIATION IN SANTA FE</t>
  </si>
  <si>
    <t>HAMMER TOSS</t>
  </si>
  <si>
    <t>Old Faithful Erupts</t>
  </si>
  <si>
    <t>Historic Watson Lake  Sign Post</t>
  </si>
  <si>
    <t>Alaskan transportation</t>
  </si>
  <si>
    <t>A Very Strange Sight</t>
  </si>
  <si>
    <t xml:space="preserve">Fashion Statement </t>
  </si>
  <si>
    <t>Racing</t>
  </si>
  <si>
    <t>PEORIA COLOR VIBE RACE</t>
  </si>
  <si>
    <t>READY SET GO</t>
  </si>
  <si>
    <t xml:space="preserve">SETTING THE SCULPTURE </t>
  </si>
  <si>
    <t>Finishing The Ironman</t>
  </si>
  <si>
    <t xml:space="preserve">Ironman Biker </t>
  </si>
  <si>
    <t xml:space="preserve">Touch the Stingray! </t>
  </si>
  <si>
    <t xml:space="preserve">READY TO FIRE </t>
  </si>
  <si>
    <t>REGIMENT DRILL</t>
  </si>
  <si>
    <t>TRUCK PULL POWER</t>
  </si>
  <si>
    <t>HEADING HOME</t>
  </si>
  <si>
    <t xml:space="preserve">JUST THE RIGHT ANGLE </t>
  </si>
  <si>
    <t xml:space="preserve">RUN!! </t>
  </si>
  <si>
    <t>Umbrellas</t>
  </si>
  <si>
    <t>Sparks</t>
  </si>
  <si>
    <t>Stuck</t>
  </si>
  <si>
    <t>Yonker, Bob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</si>
</sst>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0"/>
      <name val="Arial"/>
    </font>
    <font>
      <b/>
      <sz val="10"/>
      <name val="Arial"/>
      <family val="2"/>
    </font>
    <font>
      <sz val="10"/>
      <color indexed="8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b/>
      <sz val="10"/>
      <name val="Victorian LET"/>
    </font>
    <font>
      <sz val="10"/>
      <name val="Arial"/>
      <family val="2"/>
    </font>
    <font>
      <u/>
      <sz val="10"/>
      <color theme="10"/>
      <name val="Arial"/>
      <family val="2"/>
    </font>
    <font>
      <sz val="10"/>
      <color indexed="8"/>
      <name val="Arial"/>
    </font>
    <font>
      <b/>
      <u/>
      <sz val="12"/>
      <color rgb="FF00B0F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rgb="FF0070C0"/>
      <name val="Victorian LET"/>
    </font>
    <font>
      <b/>
      <sz val="11"/>
      <color rgb="FF0070C0"/>
      <name val="Arial"/>
      <family val="2"/>
    </font>
    <font>
      <b/>
      <sz val="14"/>
      <color theme="5"/>
      <name val="Arial"/>
      <family val="2"/>
    </font>
    <font>
      <b/>
      <sz val="14"/>
      <color rgb="FF0070C0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/>
      <top style="thick">
        <color auto="1"/>
      </top>
      <bottom/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 style="thin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ck">
        <color auto="1"/>
      </right>
      <top/>
      <bottom style="medium">
        <color auto="1"/>
      </bottom>
      <diagonal/>
    </border>
    <border>
      <left style="thick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/>
      <diagonal/>
    </border>
    <border>
      <left/>
      <right style="thick">
        <color auto="1"/>
      </right>
      <top/>
      <bottom/>
      <diagonal/>
    </border>
    <border>
      <left/>
      <right/>
      <top style="thick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ck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thick">
        <color auto="1"/>
      </left>
      <right/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/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/>
      <right style="thick">
        <color auto="1"/>
      </right>
      <top/>
      <bottom style="thick">
        <color auto="1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109">
    <xf numFmtId="0" fontId="0" fillId="0" borderId="0" xfId="0"/>
    <xf numFmtId="0" fontId="0" fillId="0" borderId="1" xfId="0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0" fillId="0" borderId="3" xfId="0" applyBorder="1" applyProtection="1"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0" fillId="0" borderId="6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8" xfId="0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center"/>
      <protection locked="0"/>
    </xf>
    <xf numFmtId="0" fontId="0" fillId="0" borderId="10" xfId="0" applyBorder="1" applyProtection="1"/>
    <xf numFmtId="0" fontId="0" fillId="0" borderId="1" xfId="0" applyBorder="1" applyAlignment="1" applyProtection="1">
      <alignment horizontal="center"/>
    </xf>
    <xf numFmtId="0" fontId="0" fillId="0" borderId="2" xfId="0" applyBorder="1" applyAlignment="1" applyProtection="1">
      <alignment horizontal="center"/>
    </xf>
    <xf numFmtId="0" fontId="0" fillId="0" borderId="11" xfId="0" applyBorder="1" applyAlignment="1" applyProtection="1">
      <alignment horizontal="center"/>
    </xf>
    <xf numFmtId="0" fontId="1" fillId="0" borderId="12" xfId="0" applyFont="1" applyBorder="1" applyProtection="1"/>
    <xf numFmtId="0" fontId="1" fillId="0" borderId="13" xfId="0" applyFont="1" applyBorder="1" applyAlignment="1" applyProtection="1">
      <alignment horizontal="center"/>
    </xf>
    <xf numFmtId="0" fontId="1" fillId="0" borderId="14" xfId="0" applyFont="1" applyBorder="1" applyAlignment="1" applyProtection="1">
      <alignment horizontal="center"/>
    </xf>
    <xf numFmtId="0" fontId="1" fillId="0" borderId="15" xfId="0" applyFont="1" applyBorder="1" applyAlignment="1" applyProtection="1">
      <alignment horizontal="center"/>
    </xf>
    <xf numFmtId="0" fontId="1" fillId="0" borderId="16" xfId="0" applyFont="1" applyBorder="1" applyAlignment="1" applyProtection="1">
      <alignment horizontal="center"/>
    </xf>
    <xf numFmtId="0" fontId="1" fillId="0" borderId="12" xfId="0" applyFont="1" applyBorder="1" applyAlignment="1" applyProtection="1">
      <alignment horizontal="center"/>
    </xf>
    <xf numFmtId="0" fontId="1" fillId="0" borderId="10" xfId="0" applyFont="1" applyBorder="1" applyAlignment="1" applyProtection="1">
      <alignment horizontal="center"/>
    </xf>
    <xf numFmtId="0" fontId="1" fillId="0" borderId="17" xfId="0" applyFont="1" applyBorder="1" applyAlignment="1" applyProtection="1">
      <alignment horizontal="center"/>
    </xf>
    <xf numFmtId="0" fontId="1" fillId="0" borderId="18" xfId="0" applyFont="1" applyBorder="1" applyAlignment="1" applyProtection="1">
      <alignment horizontal="center"/>
    </xf>
    <xf numFmtId="0" fontId="1" fillId="0" borderId="19" xfId="0" applyFont="1" applyBorder="1" applyAlignment="1" applyProtection="1">
      <alignment horizontal="center"/>
    </xf>
    <xf numFmtId="0" fontId="0" fillId="0" borderId="20" xfId="0" applyBorder="1" applyAlignment="1" applyProtection="1">
      <alignment horizontal="center"/>
    </xf>
    <xf numFmtId="0" fontId="0" fillId="0" borderId="21" xfId="0" applyBorder="1" applyAlignment="1" applyProtection="1">
      <alignment horizontal="center"/>
    </xf>
    <xf numFmtId="0" fontId="0" fillId="0" borderId="22" xfId="0" applyBorder="1" applyAlignment="1" applyProtection="1">
      <alignment horizontal="center"/>
    </xf>
    <xf numFmtId="0" fontId="7" fillId="0" borderId="1" xfId="1" applyBorder="1" applyAlignment="1" applyProtection="1">
      <alignment horizontal="center"/>
      <protection locked="0"/>
    </xf>
    <xf numFmtId="0" fontId="7" fillId="0" borderId="8" xfId="1" applyBorder="1" applyAlignment="1" applyProtection="1">
      <alignment horizontal="center"/>
      <protection locked="0"/>
    </xf>
    <xf numFmtId="0" fontId="7" fillId="0" borderId="34" xfId="1" applyBorder="1" applyAlignment="1" applyProtection="1">
      <alignment horizontal="center"/>
      <protection locked="0"/>
    </xf>
    <xf numFmtId="0" fontId="6" fillId="0" borderId="6" xfId="0" applyFont="1" applyBorder="1" applyProtection="1">
      <protection locked="0"/>
    </xf>
    <xf numFmtId="0" fontId="6" fillId="0" borderId="37" xfId="0" applyFont="1" applyBorder="1" applyAlignment="1" applyProtection="1">
      <alignment horizontal="left"/>
      <protection locked="0"/>
    </xf>
    <xf numFmtId="0" fontId="0" fillId="2" borderId="8" xfId="0" applyFill="1" applyBorder="1" applyAlignment="1" applyProtection="1">
      <alignment horizontal="center"/>
    </xf>
    <xf numFmtId="0" fontId="1" fillId="2" borderId="23" xfId="0" applyFont="1" applyFill="1" applyBorder="1" applyAlignment="1" applyProtection="1">
      <alignment horizontal="center"/>
    </xf>
    <xf numFmtId="0" fontId="1" fillId="2" borderId="25" xfId="0" applyFont="1" applyFill="1" applyBorder="1" applyAlignment="1" applyProtection="1">
      <alignment horizontal="center"/>
    </xf>
    <xf numFmtId="0" fontId="1" fillId="2" borderId="26" xfId="0" applyFont="1" applyFill="1" applyBorder="1" applyAlignment="1" applyProtection="1">
      <alignment horizontal="center"/>
    </xf>
    <xf numFmtId="0" fontId="1" fillId="2" borderId="27" xfId="0" applyFont="1" applyFill="1" applyBorder="1" applyAlignment="1" applyProtection="1">
      <alignment horizontal="center"/>
    </xf>
    <xf numFmtId="0" fontId="1" fillId="2" borderId="28" xfId="0" applyFont="1" applyFill="1" applyBorder="1" applyAlignment="1" applyProtection="1">
      <alignment horizontal="center"/>
    </xf>
    <xf numFmtId="0" fontId="8" fillId="0" borderId="37" xfId="0" applyFont="1" applyBorder="1" applyProtection="1">
      <protection locked="0"/>
    </xf>
    <xf numFmtId="0" fontId="3" fillId="0" borderId="0" xfId="0" applyFont="1" applyFill="1" applyBorder="1" applyAlignment="1" applyProtection="1">
      <alignment horizontal="center"/>
    </xf>
    <xf numFmtId="0" fontId="3" fillId="0" borderId="41" xfId="0" applyFont="1" applyFill="1" applyBorder="1" applyAlignment="1" applyProtection="1">
      <alignment horizontal="center"/>
    </xf>
    <xf numFmtId="0" fontId="0" fillId="0" borderId="0" xfId="0" applyProtection="1"/>
    <xf numFmtId="0" fontId="0" fillId="0" borderId="0" xfId="0" applyFill="1" applyProtection="1"/>
    <xf numFmtId="0" fontId="0" fillId="0" borderId="0" xfId="0" applyBorder="1" applyProtection="1"/>
    <xf numFmtId="0" fontId="0" fillId="0" borderId="0" xfId="0" applyAlignment="1" applyProtection="1">
      <alignment horizontal="center"/>
    </xf>
    <xf numFmtId="0" fontId="1" fillId="2" borderId="16" xfId="0" applyFont="1" applyFill="1" applyBorder="1" applyAlignment="1" applyProtection="1">
      <alignment horizontal="center"/>
    </xf>
    <xf numFmtId="0" fontId="1" fillId="2" borderId="40" xfId="0" applyFont="1" applyFill="1" applyBorder="1" applyAlignment="1" applyProtection="1">
      <alignment horizontal="center"/>
    </xf>
    <xf numFmtId="0" fontId="5" fillId="0" borderId="0" xfId="0" applyFont="1" applyBorder="1" applyAlignment="1" applyProtection="1">
      <alignment horizontal="center"/>
    </xf>
    <xf numFmtId="0" fontId="1" fillId="0" borderId="15" xfId="0" applyFont="1" applyBorder="1" applyAlignment="1" applyProtection="1">
      <alignment horizontal="center"/>
      <protection locked="0"/>
    </xf>
    <xf numFmtId="0" fontId="0" fillId="0" borderId="8" xfId="0" applyFill="1" applyBorder="1" applyAlignment="1" applyProtection="1">
      <alignment horizontal="center"/>
    </xf>
    <xf numFmtId="0" fontId="3" fillId="0" borderId="0" xfId="0" applyFont="1" applyFill="1" applyBorder="1" applyAlignment="1" applyProtection="1">
      <alignment horizontal="center"/>
    </xf>
    <xf numFmtId="0" fontId="10" fillId="0" borderId="0" xfId="0" applyFont="1" applyProtection="1"/>
    <xf numFmtId="0" fontId="11" fillId="2" borderId="13" xfId="0" applyFont="1" applyFill="1" applyBorder="1" applyAlignment="1" applyProtection="1">
      <alignment horizontal="center"/>
    </xf>
    <xf numFmtId="0" fontId="11" fillId="2" borderId="24" xfId="0" applyFont="1" applyFill="1" applyBorder="1" applyAlignment="1" applyProtection="1">
      <alignment horizontal="center"/>
    </xf>
    <xf numFmtId="0" fontId="11" fillId="2" borderId="35" xfId="0" applyFont="1" applyFill="1" applyBorder="1" applyAlignment="1" applyProtection="1">
      <alignment horizontal="center"/>
    </xf>
    <xf numFmtId="0" fontId="11" fillId="2" borderId="33" xfId="0" applyFont="1" applyFill="1" applyBorder="1" applyAlignment="1" applyProtection="1">
      <alignment horizontal="center"/>
    </xf>
    <xf numFmtId="0" fontId="11" fillId="2" borderId="36" xfId="0" applyFont="1" applyFill="1" applyBorder="1" applyAlignment="1" applyProtection="1">
      <alignment horizontal="center"/>
    </xf>
    <xf numFmtId="0" fontId="12" fillId="2" borderId="14" xfId="0" applyFont="1" applyFill="1" applyBorder="1" applyAlignment="1" applyProtection="1">
      <alignment horizontal="center"/>
    </xf>
    <xf numFmtId="0" fontId="13" fillId="2" borderId="33" xfId="0" applyFont="1" applyFill="1" applyBorder="1" applyAlignment="1" applyProtection="1">
      <alignment horizontal="center"/>
    </xf>
    <xf numFmtId="0" fontId="0" fillId="2" borderId="34" xfId="0" applyFill="1" applyBorder="1" applyAlignment="1" applyProtection="1">
      <alignment horizontal="center"/>
    </xf>
    <xf numFmtId="0" fontId="0" fillId="2" borderId="1" xfId="0" applyFill="1" applyBorder="1" applyAlignment="1" applyProtection="1">
      <alignment horizontal="center"/>
    </xf>
    <xf numFmtId="0" fontId="0" fillId="0" borderId="43" xfId="0" applyBorder="1" applyAlignment="1" applyProtection="1">
      <alignment horizontal="center"/>
    </xf>
    <xf numFmtId="0" fontId="0" fillId="0" borderId="9" xfId="0" applyBorder="1" applyAlignment="1" applyProtection="1">
      <alignment horizontal="center"/>
    </xf>
    <xf numFmtId="0" fontId="0" fillId="2" borderId="44" xfId="0" applyFill="1" applyBorder="1" applyAlignment="1" applyProtection="1">
      <alignment horizontal="center"/>
    </xf>
    <xf numFmtId="0" fontId="0" fillId="2" borderId="45" xfId="0" applyFill="1" applyBorder="1" applyAlignment="1" applyProtection="1">
      <alignment horizontal="center"/>
    </xf>
    <xf numFmtId="0" fontId="0" fillId="2" borderId="38" xfId="0" applyFill="1" applyBorder="1" applyAlignment="1" applyProtection="1">
      <alignment horizontal="center"/>
    </xf>
    <xf numFmtId="0" fontId="11" fillId="2" borderId="46" xfId="0" applyFont="1" applyFill="1" applyBorder="1" applyAlignment="1" applyProtection="1">
      <alignment horizontal="center"/>
    </xf>
    <xf numFmtId="0" fontId="0" fillId="0" borderId="34" xfId="0" applyBorder="1" applyAlignment="1" applyProtection="1">
      <alignment horizontal="center"/>
      <protection locked="0"/>
    </xf>
    <xf numFmtId="0" fontId="0" fillId="0" borderId="0" xfId="0" applyProtection="1"/>
    <xf numFmtId="0" fontId="0" fillId="0" borderId="32" xfId="0" applyBorder="1" applyProtection="1"/>
    <xf numFmtId="0" fontId="0" fillId="0" borderId="0" xfId="0" applyProtection="1"/>
    <xf numFmtId="0" fontId="0" fillId="0" borderId="32" xfId="0" applyBorder="1" applyProtection="1"/>
    <xf numFmtId="0" fontId="14" fillId="0" borderId="0" xfId="0" applyFont="1" applyFill="1" applyBorder="1" applyAlignment="1" applyProtection="1">
      <alignment horizontal="center"/>
    </xf>
    <xf numFmtId="0" fontId="11" fillId="2" borderId="26" xfId="0" applyFont="1" applyFill="1" applyBorder="1" applyAlignment="1" applyProtection="1">
      <alignment horizontal="center"/>
    </xf>
    <xf numFmtId="0" fontId="11" fillId="2" borderId="47" xfId="0" applyFont="1" applyFill="1" applyBorder="1" applyAlignment="1" applyProtection="1">
      <alignment horizontal="center"/>
    </xf>
    <xf numFmtId="0" fontId="3" fillId="0" borderId="42" xfId="0" applyFont="1" applyFill="1" applyBorder="1" applyAlignment="1" applyProtection="1">
      <alignment horizontal="center"/>
    </xf>
    <xf numFmtId="0" fontId="0" fillId="0" borderId="54" xfId="0" applyBorder="1" applyProtection="1"/>
    <xf numFmtId="0" fontId="1" fillId="2" borderId="15" xfId="0" applyFont="1" applyFill="1" applyBorder="1" applyAlignment="1" applyProtection="1">
      <alignment horizontal="center"/>
    </xf>
    <xf numFmtId="0" fontId="1" fillId="2" borderId="51" xfId="0" applyFont="1" applyFill="1" applyBorder="1" applyAlignment="1" applyProtection="1">
      <alignment horizontal="center"/>
    </xf>
    <xf numFmtId="0" fontId="1" fillId="2" borderId="52" xfId="0" applyFont="1" applyFill="1" applyBorder="1" applyAlignment="1" applyProtection="1">
      <alignment horizontal="center"/>
    </xf>
    <xf numFmtId="0" fontId="1" fillId="2" borderId="47" xfId="0" applyFont="1" applyFill="1" applyBorder="1" applyAlignment="1" applyProtection="1">
      <alignment horizontal="center"/>
    </xf>
    <xf numFmtId="0" fontId="3" fillId="2" borderId="31" xfId="0" applyFont="1" applyFill="1" applyBorder="1" applyAlignment="1" applyProtection="1">
      <alignment horizontal="center"/>
    </xf>
    <xf numFmtId="0" fontId="16" fillId="0" borderId="6" xfId="0" applyFont="1" applyBorder="1" applyAlignment="1">
      <alignment vertical="center"/>
    </xf>
    <xf numFmtId="0" fontId="16" fillId="0" borderId="6" xfId="0" applyFont="1" applyFill="1" applyBorder="1" applyAlignment="1">
      <alignment vertical="center"/>
    </xf>
    <xf numFmtId="0" fontId="16" fillId="0" borderId="7" xfId="0" applyFont="1" applyBorder="1" applyAlignment="1">
      <alignment vertical="center"/>
    </xf>
    <xf numFmtId="0" fontId="16" fillId="0" borderId="25" xfId="0" applyFont="1" applyBorder="1" applyAlignment="1">
      <alignment vertical="center"/>
    </xf>
    <xf numFmtId="0" fontId="2" fillId="0" borderId="6" xfId="0" applyFont="1" applyFill="1" applyBorder="1"/>
    <xf numFmtId="0" fontId="16" fillId="0" borderId="7" xfId="0" applyFont="1" applyFill="1" applyBorder="1" applyAlignment="1">
      <alignment vertical="center"/>
    </xf>
    <xf numFmtId="0" fontId="17" fillId="0" borderId="6" xfId="0" applyFont="1" applyBorder="1" applyAlignment="1">
      <alignment vertical="center"/>
    </xf>
    <xf numFmtId="0" fontId="0" fillId="0" borderId="0" xfId="0" applyProtection="1"/>
    <xf numFmtId="0" fontId="3" fillId="2" borderId="30" xfId="0" applyFont="1" applyFill="1" applyBorder="1" applyAlignment="1" applyProtection="1">
      <alignment horizontal="center"/>
    </xf>
    <xf numFmtId="0" fontId="3" fillId="2" borderId="29" xfId="0" applyFont="1" applyFill="1" applyBorder="1" applyAlignment="1" applyProtection="1">
      <alignment horizontal="center"/>
    </xf>
    <xf numFmtId="0" fontId="3" fillId="2" borderId="31" xfId="0" applyFont="1" applyFill="1" applyBorder="1" applyAlignment="1" applyProtection="1">
      <alignment horizontal="center"/>
    </xf>
    <xf numFmtId="0" fontId="14" fillId="0" borderId="42" xfId="0" applyFont="1" applyFill="1" applyBorder="1" applyAlignment="1" applyProtection="1">
      <alignment horizontal="center"/>
    </xf>
    <xf numFmtId="0" fontId="1" fillId="2" borderId="48" xfId="0" applyFont="1" applyFill="1" applyBorder="1" applyAlignment="1" applyProtection="1">
      <alignment horizontal="center"/>
    </xf>
    <xf numFmtId="0" fontId="1" fillId="2" borderId="49" xfId="0" applyFont="1" applyFill="1" applyBorder="1" applyAlignment="1" applyProtection="1">
      <alignment horizontal="center"/>
    </xf>
    <xf numFmtId="0" fontId="1" fillId="2" borderId="50" xfId="0" applyFont="1" applyFill="1" applyBorder="1" applyAlignment="1" applyProtection="1">
      <alignment horizontal="center"/>
    </xf>
    <xf numFmtId="0" fontId="0" fillId="2" borderId="30" xfId="0" applyFill="1" applyBorder="1" applyProtection="1"/>
    <xf numFmtId="0" fontId="0" fillId="2" borderId="29" xfId="0" applyFill="1" applyBorder="1" applyProtection="1"/>
    <xf numFmtId="0" fontId="0" fillId="2" borderId="31" xfId="0" applyFill="1" applyBorder="1" applyProtection="1"/>
    <xf numFmtId="0" fontId="9" fillId="0" borderId="0" xfId="1" applyFont="1" applyFill="1" applyBorder="1" applyAlignment="1" applyProtection="1">
      <alignment horizontal="center"/>
      <protection locked="0"/>
    </xf>
    <xf numFmtId="0" fontId="0" fillId="0" borderId="32" xfId="0" applyBorder="1" applyProtection="1"/>
    <xf numFmtId="0" fontId="3" fillId="0" borderId="42" xfId="0" applyFont="1" applyFill="1" applyBorder="1" applyAlignment="1" applyProtection="1">
      <alignment horizontal="center"/>
    </xf>
    <xf numFmtId="0" fontId="3" fillId="0" borderId="29" xfId="0" applyFont="1" applyFill="1" applyBorder="1" applyAlignment="1" applyProtection="1">
      <alignment horizontal="center"/>
    </xf>
    <xf numFmtId="0" fontId="3" fillId="2" borderId="39" xfId="0" applyFont="1" applyFill="1" applyBorder="1" applyAlignment="1" applyProtection="1">
      <alignment horizontal="center"/>
    </xf>
    <xf numFmtId="0" fontId="3" fillId="2" borderId="23" xfId="0" applyFont="1" applyFill="1" applyBorder="1" applyAlignment="1" applyProtection="1">
      <alignment horizontal="center"/>
    </xf>
    <xf numFmtId="0" fontId="3" fillId="2" borderId="42" xfId="0" applyFont="1" applyFill="1" applyBorder="1" applyAlignment="1" applyProtection="1">
      <alignment horizontal="center"/>
    </xf>
    <xf numFmtId="0" fontId="3" fillId="2" borderId="15" xfId="0" applyFont="1" applyFill="1" applyBorder="1" applyAlignment="1" applyProtection="1">
      <alignment horizontal="center"/>
    </xf>
    <xf numFmtId="0" fontId="3" fillId="2" borderId="53" xfId="0" applyFont="1" applyFill="1" applyBorder="1" applyAlignment="1" applyProtection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01" Type="http://schemas.openxmlformats.org/officeDocument/2006/relationships/worksheet" Target="worksheets/sheet101.xml"/><Relationship Id="rId102" Type="http://schemas.openxmlformats.org/officeDocument/2006/relationships/externalLink" Target="externalLinks/externalLink1.xml"/><Relationship Id="rId103" Type="http://schemas.openxmlformats.org/officeDocument/2006/relationships/theme" Target="theme/theme1.xml"/><Relationship Id="rId104" Type="http://schemas.openxmlformats.org/officeDocument/2006/relationships/styles" Target="styles.xml"/><Relationship Id="rId105" Type="http://schemas.openxmlformats.org/officeDocument/2006/relationships/sharedStrings" Target="sharedStrings.xml"/><Relationship Id="rId10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worksheet" Target="worksheets/sheet14.xml"/><Relationship Id="rId15" Type="http://schemas.openxmlformats.org/officeDocument/2006/relationships/worksheet" Target="worksheets/sheet15.xml"/><Relationship Id="rId16" Type="http://schemas.openxmlformats.org/officeDocument/2006/relationships/worksheet" Target="worksheets/sheet16.xml"/><Relationship Id="rId17" Type="http://schemas.openxmlformats.org/officeDocument/2006/relationships/worksheet" Target="worksheets/sheet17.xml"/><Relationship Id="rId18" Type="http://schemas.openxmlformats.org/officeDocument/2006/relationships/worksheet" Target="worksheets/sheet18.xml"/><Relationship Id="rId19" Type="http://schemas.openxmlformats.org/officeDocument/2006/relationships/worksheet" Target="worksheets/sheet19.xml"/><Relationship Id="rId30" Type="http://schemas.openxmlformats.org/officeDocument/2006/relationships/worksheet" Target="worksheets/sheet30.xml"/><Relationship Id="rId31" Type="http://schemas.openxmlformats.org/officeDocument/2006/relationships/worksheet" Target="worksheets/sheet31.xml"/><Relationship Id="rId32" Type="http://schemas.openxmlformats.org/officeDocument/2006/relationships/worksheet" Target="worksheets/sheet32.xml"/><Relationship Id="rId33" Type="http://schemas.openxmlformats.org/officeDocument/2006/relationships/worksheet" Target="worksheets/sheet33.xml"/><Relationship Id="rId34" Type="http://schemas.openxmlformats.org/officeDocument/2006/relationships/worksheet" Target="worksheets/sheet34.xml"/><Relationship Id="rId35" Type="http://schemas.openxmlformats.org/officeDocument/2006/relationships/worksheet" Target="worksheets/sheet35.xml"/><Relationship Id="rId36" Type="http://schemas.openxmlformats.org/officeDocument/2006/relationships/worksheet" Target="worksheets/sheet36.xml"/><Relationship Id="rId37" Type="http://schemas.openxmlformats.org/officeDocument/2006/relationships/worksheet" Target="worksheets/sheet37.xml"/><Relationship Id="rId38" Type="http://schemas.openxmlformats.org/officeDocument/2006/relationships/worksheet" Target="worksheets/sheet38.xml"/><Relationship Id="rId39" Type="http://schemas.openxmlformats.org/officeDocument/2006/relationships/worksheet" Target="worksheets/sheet39.xml"/><Relationship Id="rId50" Type="http://schemas.openxmlformats.org/officeDocument/2006/relationships/worksheet" Target="worksheets/sheet50.xml"/><Relationship Id="rId51" Type="http://schemas.openxmlformats.org/officeDocument/2006/relationships/worksheet" Target="worksheets/sheet51.xml"/><Relationship Id="rId52" Type="http://schemas.openxmlformats.org/officeDocument/2006/relationships/worksheet" Target="worksheets/sheet52.xml"/><Relationship Id="rId53" Type="http://schemas.openxmlformats.org/officeDocument/2006/relationships/worksheet" Target="worksheets/sheet53.xml"/><Relationship Id="rId54" Type="http://schemas.openxmlformats.org/officeDocument/2006/relationships/worksheet" Target="worksheets/sheet54.xml"/><Relationship Id="rId55" Type="http://schemas.openxmlformats.org/officeDocument/2006/relationships/worksheet" Target="worksheets/sheet55.xml"/><Relationship Id="rId56" Type="http://schemas.openxmlformats.org/officeDocument/2006/relationships/worksheet" Target="worksheets/sheet56.xml"/><Relationship Id="rId57" Type="http://schemas.openxmlformats.org/officeDocument/2006/relationships/worksheet" Target="worksheets/sheet57.xml"/><Relationship Id="rId58" Type="http://schemas.openxmlformats.org/officeDocument/2006/relationships/worksheet" Target="worksheets/sheet58.xml"/><Relationship Id="rId59" Type="http://schemas.openxmlformats.org/officeDocument/2006/relationships/worksheet" Target="worksheets/sheet59.xml"/><Relationship Id="rId70" Type="http://schemas.openxmlformats.org/officeDocument/2006/relationships/worksheet" Target="worksheets/sheet70.xml"/><Relationship Id="rId71" Type="http://schemas.openxmlformats.org/officeDocument/2006/relationships/worksheet" Target="worksheets/sheet71.xml"/><Relationship Id="rId72" Type="http://schemas.openxmlformats.org/officeDocument/2006/relationships/worksheet" Target="worksheets/sheet72.xml"/><Relationship Id="rId73" Type="http://schemas.openxmlformats.org/officeDocument/2006/relationships/worksheet" Target="worksheets/sheet73.xml"/><Relationship Id="rId74" Type="http://schemas.openxmlformats.org/officeDocument/2006/relationships/worksheet" Target="worksheets/sheet74.xml"/><Relationship Id="rId75" Type="http://schemas.openxmlformats.org/officeDocument/2006/relationships/worksheet" Target="worksheets/sheet75.xml"/><Relationship Id="rId76" Type="http://schemas.openxmlformats.org/officeDocument/2006/relationships/worksheet" Target="worksheets/sheet76.xml"/><Relationship Id="rId77" Type="http://schemas.openxmlformats.org/officeDocument/2006/relationships/worksheet" Target="worksheets/sheet77.xml"/><Relationship Id="rId78" Type="http://schemas.openxmlformats.org/officeDocument/2006/relationships/worksheet" Target="worksheets/sheet78.xml"/><Relationship Id="rId79" Type="http://schemas.openxmlformats.org/officeDocument/2006/relationships/worksheet" Target="worksheets/sheet79.xml"/><Relationship Id="rId90" Type="http://schemas.openxmlformats.org/officeDocument/2006/relationships/worksheet" Target="worksheets/sheet90.xml"/><Relationship Id="rId91" Type="http://schemas.openxmlformats.org/officeDocument/2006/relationships/worksheet" Target="worksheets/sheet91.xml"/><Relationship Id="rId92" Type="http://schemas.openxmlformats.org/officeDocument/2006/relationships/worksheet" Target="worksheets/sheet92.xml"/><Relationship Id="rId93" Type="http://schemas.openxmlformats.org/officeDocument/2006/relationships/worksheet" Target="worksheets/sheet93.xml"/><Relationship Id="rId94" Type="http://schemas.openxmlformats.org/officeDocument/2006/relationships/worksheet" Target="worksheets/sheet94.xml"/><Relationship Id="rId95" Type="http://schemas.openxmlformats.org/officeDocument/2006/relationships/worksheet" Target="worksheets/sheet95.xml"/><Relationship Id="rId96" Type="http://schemas.openxmlformats.org/officeDocument/2006/relationships/worksheet" Target="worksheets/sheet96.xml"/><Relationship Id="rId97" Type="http://schemas.openxmlformats.org/officeDocument/2006/relationships/worksheet" Target="worksheets/sheet97.xml"/><Relationship Id="rId98" Type="http://schemas.openxmlformats.org/officeDocument/2006/relationships/worksheet" Target="worksheets/sheet98.xml"/><Relationship Id="rId99" Type="http://schemas.openxmlformats.org/officeDocument/2006/relationships/worksheet" Target="worksheets/sheet99.xml"/><Relationship Id="rId20" Type="http://schemas.openxmlformats.org/officeDocument/2006/relationships/worksheet" Target="worksheets/sheet20.xml"/><Relationship Id="rId21" Type="http://schemas.openxmlformats.org/officeDocument/2006/relationships/worksheet" Target="worksheets/sheet21.xml"/><Relationship Id="rId22" Type="http://schemas.openxmlformats.org/officeDocument/2006/relationships/worksheet" Target="worksheets/sheet22.xml"/><Relationship Id="rId23" Type="http://schemas.openxmlformats.org/officeDocument/2006/relationships/worksheet" Target="worksheets/sheet23.xml"/><Relationship Id="rId24" Type="http://schemas.openxmlformats.org/officeDocument/2006/relationships/worksheet" Target="worksheets/sheet24.xml"/><Relationship Id="rId25" Type="http://schemas.openxmlformats.org/officeDocument/2006/relationships/worksheet" Target="worksheets/sheet25.xml"/><Relationship Id="rId26" Type="http://schemas.openxmlformats.org/officeDocument/2006/relationships/worksheet" Target="worksheets/sheet26.xml"/><Relationship Id="rId27" Type="http://schemas.openxmlformats.org/officeDocument/2006/relationships/worksheet" Target="worksheets/sheet27.xml"/><Relationship Id="rId28" Type="http://schemas.openxmlformats.org/officeDocument/2006/relationships/worksheet" Target="worksheets/sheet28.xml"/><Relationship Id="rId29" Type="http://schemas.openxmlformats.org/officeDocument/2006/relationships/worksheet" Target="worksheets/sheet29.xml"/><Relationship Id="rId40" Type="http://schemas.openxmlformats.org/officeDocument/2006/relationships/worksheet" Target="worksheets/sheet40.xml"/><Relationship Id="rId41" Type="http://schemas.openxmlformats.org/officeDocument/2006/relationships/worksheet" Target="worksheets/sheet41.xml"/><Relationship Id="rId42" Type="http://schemas.openxmlformats.org/officeDocument/2006/relationships/worksheet" Target="worksheets/sheet42.xml"/><Relationship Id="rId43" Type="http://schemas.openxmlformats.org/officeDocument/2006/relationships/worksheet" Target="worksheets/sheet43.xml"/><Relationship Id="rId44" Type="http://schemas.openxmlformats.org/officeDocument/2006/relationships/worksheet" Target="worksheets/sheet44.xml"/><Relationship Id="rId45" Type="http://schemas.openxmlformats.org/officeDocument/2006/relationships/worksheet" Target="worksheets/sheet45.xml"/><Relationship Id="rId46" Type="http://schemas.openxmlformats.org/officeDocument/2006/relationships/worksheet" Target="worksheets/sheet46.xml"/><Relationship Id="rId47" Type="http://schemas.openxmlformats.org/officeDocument/2006/relationships/worksheet" Target="worksheets/sheet47.xml"/><Relationship Id="rId48" Type="http://schemas.openxmlformats.org/officeDocument/2006/relationships/worksheet" Target="worksheets/sheet48.xml"/><Relationship Id="rId49" Type="http://schemas.openxmlformats.org/officeDocument/2006/relationships/worksheet" Target="worksheets/sheet49.xml"/><Relationship Id="rId60" Type="http://schemas.openxmlformats.org/officeDocument/2006/relationships/worksheet" Target="worksheets/sheet60.xml"/><Relationship Id="rId61" Type="http://schemas.openxmlformats.org/officeDocument/2006/relationships/worksheet" Target="worksheets/sheet61.xml"/><Relationship Id="rId62" Type="http://schemas.openxmlformats.org/officeDocument/2006/relationships/worksheet" Target="worksheets/sheet62.xml"/><Relationship Id="rId63" Type="http://schemas.openxmlformats.org/officeDocument/2006/relationships/worksheet" Target="worksheets/sheet63.xml"/><Relationship Id="rId64" Type="http://schemas.openxmlformats.org/officeDocument/2006/relationships/worksheet" Target="worksheets/sheet64.xml"/><Relationship Id="rId65" Type="http://schemas.openxmlformats.org/officeDocument/2006/relationships/worksheet" Target="worksheets/sheet65.xml"/><Relationship Id="rId66" Type="http://schemas.openxmlformats.org/officeDocument/2006/relationships/worksheet" Target="worksheets/sheet66.xml"/><Relationship Id="rId67" Type="http://schemas.openxmlformats.org/officeDocument/2006/relationships/worksheet" Target="worksheets/sheet67.xml"/><Relationship Id="rId68" Type="http://schemas.openxmlformats.org/officeDocument/2006/relationships/worksheet" Target="worksheets/sheet68.xml"/><Relationship Id="rId69" Type="http://schemas.openxmlformats.org/officeDocument/2006/relationships/worksheet" Target="worksheets/sheet69.xml"/><Relationship Id="rId100" Type="http://schemas.openxmlformats.org/officeDocument/2006/relationships/worksheet" Target="worksheets/sheet100.xml"/><Relationship Id="rId80" Type="http://schemas.openxmlformats.org/officeDocument/2006/relationships/worksheet" Target="worksheets/sheet80.xml"/><Relationship Id="rId81" Type="http://schemas.openxmlformats.org/officeDocument/2006/relationships/worksheet" Target="worksheets/sheet81.xml"/><Relationship Id="rId82" Type="http://schemas.openxmlformats.org/officeDocument/2006/relationships/worksheet" Target="worksheets/sheet82.xml"/><Relationship Id="rId83" Type="http://schemas.openxmlformats.org/officeDocument/2006/relationships/worksheet" Target="worksheets/sheet83.xml"/><Relationship Id="rId84" Type="http://schemas.openxmlformats.org/officeDocument/2006/relationships/worksheet" Target="worksheets/sheet84.xml"/><Relationship Id="rId85" Type="http://schemas.openxmlformats.org/officeDocument/2006/relationships/worksheet" Target="worksheets/sheet85.xml"/><Relationship Id="rId86" Type="http://schemas.openxmlformats.org/officeDocument/2006/relationships/worksheet" Target="worksheets/sheet86.xml"/><Relationship Id="rId87" Type="http://schemas.openxmlformats.org/officeDocument/2006/relationships/worksheet" Target="worksheets/sheet87.xml"/><Relationship Id="rId88" Type="http://schemas.openxmlformats.org/officeDocument/2006/relationships/worksheet" Target="worksheets/sheet88.xml"/><Relationship Id="rId89" Type="http://schemas.openxmlformats.org/officeDocument/2006/relationships/worksheet" Target="worksheets/sheet89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Competition%20Records%202014-2015%20PJ%20Competition%202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MEM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8"/>
      <sheetName val="59"/>
      <sheetName val="60"/>
      <sheetName val="61"/>
      <sheetName val="62"/>
      <sheetName val="63"/>
      <sheetName val="64"/>
      <sheetName val="65"/>
      <sheetName val="66"/>
      <sheetName val="67"/>
      <sheetName val="68"/>
      <sheetName val="69"/>
      <sheetName val="70"/>
      <sheetName val="71"/>
      <sheetName val="72"/>
      <sheetName val="73"/>
      <sheetName val="74"/>
      <sheetName val="75"/>
      <sheetName val="76"/>
      <sheetName val="77"/>
      <sheetName val="78"/>
      <sheetName val="79"/>
      <sheetName val="80"/>
      <sheetName val="81"/>
      <sheetName val="82"/>
      <sheetName val="83"/>
      <sheetName val="84"/>
      <sheetName val="85"/>
      <sheetName val="86"/>
      <sheetName val="87"/>
      <sheetName val="88"/>
      <sheetName val="89"/>
      <sheetName val="90"/>
      <sheetName val="91"/>
      <sheetName val="92"/>
      <sheetName val="93"/>
      <sheetName val="94"/>
      <sheetName val="95"/>
      <sheetName val="96"/>
      <sheetName val="97"/>
      <sheetName val="98"/>
      <sheetName val="99"/>
      <sheetName val="100"/>
    </sheetNames>
    <sheetDataSet>
      <sheetData sheetId="0"/>
      <sheetData sheetId="1"/>
      <sheetData sheetId="2">
        <row r="9">
          <cell r="F9">
            <v>0</v>
          </cell>
        </row>
      </sheetData>
      <sheetData sheetId="3">
        <row r="9">
          <cell r="F9">
            <v>0</v>
          </cell>
        </row>
      </sheetData>
      <sheetData sheetId="4">
        <row r="9">
          <cell r="F9">
            <v>1</v>
          </cell>
        </row>
      </sheetData>
      <sheetData sheetId="5">
        <row r="9">
          <cell r="F9">
            <v>20</v>
          </cell>
        </row>
      </sheetData>
      <sheetData sheetId="6">
        <row r="9">
          <cell r="F9">
            <v>12</v>
          </cell>
        </row>
      </sheetData>
      <sheetData sheetId="7">
        <row r="9">
          <cell r="F9">
            <v>14</v>
          </cell>
        </row>
      </sheetData>
      <sheetData sheetId="8">
        <row r="9">
          <cell r="F9">
            <v>9</v>
          </cell>
        </row>
      </sheetData>
      <sheetData sheetId="9">
        <row r="9">
          <cell r="F9">
            <v>36</v>
          </cell>
        </row>
      </sheetData>
      <sheetData sheetId="10">
        <row r="9">
          <cell r="F9">
            <v>0</v>
          </cell>
        </row>
      </sheetData>
      <sheetData sheetId="11">
        <row r="9">
          <cell r="F9">
            <v>0</v>
          </cell>
        </row>
      </sheetData>
      <sheetData sheetId="12">
        <row r="9">
          <cell r="F9">
            <v>1</v>
          </cell>
        </row>
      </sheetData>
      <sheetData sheetId="13">
        <row r="9">
          <cell r="F9">
            <v>0</v>
          </cell>
        </row>
      </sheetData>
      <sheetData sheetId="14">
        <row r="9">
          <cell r="F9">
            <v>4</v>
          </cell>
        </row>
      </sheetData>
      <sheetData sheetId="15">
        <row r="9">
          <cell r="F9">
            <v>0</v>
          </cell>
        </row>
      </sheetData>
      <sheetData sheetId="16">
        <row r="9">
          <cell r="F9">
            <v>26</v>
          </cell>
        </row>
      </sheetData>
      <sheetData sheetId="17">
        <row r="9">
          <cell r="F9">
            <v>0</v>
          </cell>
        </row>
      </sheetData>
      <sheetData sheetId="18">
        <row r="9">
          <cell r="F9">
            <v>0</v>
          </cell>
        </row>
      </sheetData>
      <sheetData sheetId="19">
        <row r="9">
          <cell r="F9">
            <v>0</v>
          </cell>
        </row>
      </sheetData>
      <sheetData sheetId="20">
        <row r="9">
          <cell r="F9">
            <v>2</v>
          </cell>
        </row>
      </sheetData>
      <sheetData sheetId="21">
        <row r="9">
          <cell r="F9">
            <v>0</v>
          </cell>
        </row>
      </sheetData>
      <sheetData sheetId="22">
        <row r="9">
          <cell r="F9">
            <v>8</v>
          </cell>
        </row>
      </sheetData>
      <sheetData sheetId="23">
        <row r="9">
          <cell r="F9">
            <v>8</v>
          </cell>
        </row>
      </sheetData>
      <sheetData sheetId="24">
        <row r="9">
          <cell r="F9">
            <v>4</v>
          </cell>
        </row>
      </sheetData>
      <sheetData sheetId="25">
        <row r="9">
          <cell r="F9">
            <v>0</v>
          </cell>
        </row>
      </sheetData>
      <sheetData sheetId="26">
        <row r="9">
          <cell r="F9">
            <v>0</v>
          </cell>
        </row>
      </sheetData>
      <sheetData sheetId="27">
        <row r="9">
          <cell r="F9">
            <v>6</v>
          </cell>
        </row>
      </sheetData>
      <sheetData sheetId="28">
        <row r="9">
          <cell r="F9">
            <v>0</v>
          </cell>
        </row>
      </sheetData>
      <sheetData sheetId="29">
        <row r="9">
          <cell r="F9">
            <v>7</v>
          </cell>
        </row>
      </sheetData>
      <sheetData sheetId="30">
        <row r="9">
          <cell r="F9">
            <v>0</v>
          </cell>
        </row>
      </sheetData>
      <sheetData sheetId="31">
        <row r="9">
          <cell r="F9">
            <v>0</v>
          </cell>
        </row>
      </sheetData>
      <sheetData sheetId="32">
        <row r="9">
          <cell r="F9">
            <v>0</v>
          </cell>
        </row>
      </sheetData>
      <sheetData sheetId="33">
        <row r="9">
          <cell r="F9">
            <v>0</v>
          </cell>
        </row>
      </sheetData>
      <sheetData sheetId="34">
        <row r="9">
          <cell r="F9">
            <v>3</v>
          </cell>
        </row>
      </sheetData>
      <sheetData sheetId="35">
        <row r="9">
          <cell r="F9">
            <v>0</v>
          </cell>
        </row>
      </sheetData>
      <sheetData sheetId="36">
        <row r="9">
          <cell r="F9">
            <v>7</v>
          </cell>
        </row>
      </sheetData>
      <sheetData sheetId="37">
        <row r="9">
          <cell r="F9">
            <v>0</v>
          </cell>
        </row>
      </sheetData>
      <sheetData sheetId="38">
        <row r="9">
          <cell r="F9">
            <v>49</v>
          </cell>
        </row>
      </sheetData>
      <sheetData sheetId="39">
        <row r="9">
          <cell r="F9">
            <v>2</v>
          </cell>
        </row>
      </sheetData>
      <sheetData sheetId="40">
        <row r="9">
          <cell r="F9">
            <v>0</v>
          </cell>
        </row>
      </sheetData>
      <sheetData sheetId="41">
        <row r="9">
          <cell r="F9">
            <v>0</v>
          </cell>
        </row>
      </sheetData>
      <sheetData sheetId="42">
        <row r="9">
          <cell r="F9">
            <v>5</v>
          </cell>
        </row>
      </sheetData>
      <sheetData sheetId="43">
        <row r="9">
          <cell r="F9">
            <v>0</v>
          </cell>
        </row>
      </sheetData>
      <sheetData sheetId="44">
        <row r="9">
          <cell r="F9">
            <v>4</v>
          </cell>
        </row>
      </sheetData>
      <sheetData sheetId="45">
        <row r="9">
          <cell r="F9">
            <v>2</v>
          </cell>
        </row>
      </sheetData>
      <sheetData sheetId="46">
        <row r="9">
          <cell r="F9">
            <v>1</v>
          </cell>
        </row>
      </sheetData>
      <sheetData sheetId="47">
        <row r="9">
          <cell r="F9">
            <v>0</v>
          </cell>
        </row>
      </sheetData>
      <sheetData sheetId="48">
        <row r="9">
          <cell r="F9">
            <v>0</v>
          </cell>
        </row>
      </sheetData>
      <sheetData sheetId="49">
        <row r="9">
          <cell r="F9">
            <v>5</v>
          </cell>
        </row>
      </sheetData>
      <sheetData sheetId="50">
        <row r="9">
          <cell r="F9">
            <v>0</v>
          </cell>
        </row>
      </sheetData>
      <sheetData sheetId="51">
        <row r="9">
          <cell r="F9">
            <v>14</v>
          </cell>
        </row>
      </sheetData>
      <sheetData sheetId="52">
        <row r="9">
          <cell r="F9">
            <v>0</v>
          </cell>
        </row>
      </sheetData>
      <sheetData sheetId="53">
        <row r="9">
          <cell r="F9">
            <v>1</v>
          </cell>
        </row>
      </sheetData>
      <sheetData sheetId="54">
        <row r="9">
          <cell r="F9">
            <v>2</v>
          </cell>
        </row>
      </sheetData>
      <sheetData sheetId="55">
        <row r="9">
          <cell r="F9">
            <v>0</v>
          </cell>
        </row>
      </sheetData>
      <sheetData sheetId="56">
        <row r="9">
          <cell r="F9">
            <v>2</v>
          </cell>
        </row>
      </sheetData>
      <sheetData sheetId="57">
        <row r="9">
          <cell r="F9">
            <v>0</v>
          </cell>
        </row>
      </sheetData>
      <sheetData sheetId="58">
        <row r="9">
          <cell r="F9">
            <v>13</v>
          </cell>
        </row>
      </sheetData>
      <sheetData sheetId="59">
        <row r="9">
          <cell r="F9">
            <v>0</v>
          </cell>
        </row>
      </sheetData>
      <sheetData sheetId="60">
        <row r="9">
          <cell r="F9">
            <v>0</v>
          </cell>
        </row>
      </sheetData>
      <sheetData sheetId="61">
        <row r="9">
          <cell r="F9">
            <v>13</v>
          </cell>
        </row>
      </sheetData>
      <sheetData sheetId="62">
        <row r="9">
          <cell r="F9">
            <v>0</v>
          </cell>
        </row>
      </sheetData>
      <sheetData sheetId="63">
        <row r="9">
          <cell r="F9">
            <v>16</v>
          </cell>
        </row>
      </sheetData>
      <sheetData sheetId="64"/>
      <sheetData sheetId="65">
        <row r="9">
          <cell r="F9">
            <v>0</v>
          </cell>
        </row>
      </sheetData>
      <sheetData sheetId="66">
        <row r="9">
          <cell r="F9">
            <v>4</v>
          </cell>
        </row>
      </sheetData>
      <sheetData sheetId="67">
        <row r="9">
          <cell r="F9">
            <v>0</v>
          </cell>
        </row>
      </sheetData>
      <sheetData sheetId="68">
        <row r="9">
          <cell r="F9">
            <v>0</v>
          </cell>
        </row>
      </sheetData>
      <sheetData sheetId="69">
        <row r="9">
          <cell r="F9">
            <v>0</v>
          </cell>
        </row>
      </sheetData>
      <sheetData sheetId="70">
        <row r="9">
          <cell r="F9">
            <v>0</v>
          </cell>
        </row>
      </sheetData>
      <sheetData sheetId="71">
        <row r="9">
          <cell r="F9">
            <v>0</v>
          </cell>
        </row>
      </sheetData>
      <sheetData sheetId="72">
        <row r="9">
          <cell r="F9">
            <v>0</v>
          </cell>
        </row>
      </sheetData>
      <sheetData sheetId="73">
        <row r="9">
          <cell r="F9">
            <v>15</v>
          </cell>
        </row>
      </sheetData>
      <sheetData sheetId="74">
        <row r="9">
          <cell r="F9">
            <v>0</v>
          </cell>
        </row>
      </sheetData>
      <sheetData sheetId="75">
        <row r="9">
          <cell r="F9">
            <v>2</v>
          </cell>
        </row>
      </sheetData>
      <sheetData sheetId="76">
        <row r="9">
          <cell r="F9">
            <v>0</v>
          </cell>
        </row>
      </sheetData>
      <sheetData sheetId="77">
        <row r="9">
          <cell r="F9">
            <v>1</v>
          </cell>
        </row>
      </sheetData>
      <sheetData sheetId="78">
        <row r="9">
          <cell r="F9">
            <v>5</v>
          </cell>
        </row>
      </sheetData>
      <sheetData sheetId="79">
        <row r="9">
          <cell r="F9">
            <v>29</v>
          </cell>
        </row>
      </sheetData>
      <sheetData sheetId="80">
        <row r="9">
          <cell r="F9">
            <v>0</v>
          </cell>
        </row>
      </sheetData>
      <sheetData sheetId="81">
        <row r="9">
          <cell r="F9">
            <v>11</v>
          </cell>
        </row>
      </sheetData>
      <sheetData sheetId="82">
        <row r="9">
          <cell r="F9">
            <v>73</v>
          </cell>
        </row>
      </sheetData>
      <sheetData sheetId="83">
        <row r="9">
          <cell r="F9">
            <v>0</v>
          </cell>
        </row>
      </sheetData>
      <sheetData sheetId="84">
        <row r="9">
          <cell r="F9">
            <v>0</v>
          </cell>
        </row>
      </sheetData>
      <sheetData sheetId="85">
        <row r="9">
          <cell r="F9">
            <v>15</v>
          </cell>
        </row>
      </sheetData>
      <sheetData sheetId="86">
        <row r="9">
          <cell r="F9">
            <v>0</v>
          </cell>
        </row>
      </sheetData>
      <sheetData sheetId="87">
        <row r="9">
          <cell r="F9">
            <v>1</v>
          </cell>
        </row>
      </sheetData>
      <sheetData sheetId="88">
        <row r="9">
          <cell r="F9">
            <v>55</v>
          </cell>
        </row>
      </sheetData>
      <sheetData sheetId="89">
        <row r="9">
          <cell r="F9">
            <v>0</v>
          </cell>
        </row>
      </sheetData>
      <sheetData sheetId="90">
        <row r="9">
          <cell r="F9">
            <v>0</v>
          </cell>
        </row>
      </sheetData>
      <sheetData sheetId="91">
        <row r="9">
          <cell r="F9">
            <v>0</v>
          </cell>
        </row>
      </sheetData>
      <sheetData sheetId="92">
        <row r="9">
          <cell r="F9">
            <v>0</v>
          </cell>
        </row>
      </sheetData>
      <sheetData sheetId="93">
        <row r="9">
          <cell r="F9">
            <v>0</v>
          </cell>
        </row>
      </sheetData>
      <sheetData sheetId="94">
        <row r="9">
          <cell r="F9">
            <v>5</v>
          </cell>
        </row>
      </sheetData>
      <sheetData sheetId="95">
        <row r="9">
          <cell r="F9">
            <v>0</v>
          </cell>
        </row>
      </sheetData>
      <sheetData sheetId="96">
        <row r="9">
          <cell r="F9">
            <v>0</v>
          </cell>
        </row>
      </sheetData>
      <sheetData sheetId="97">
        <row r="9">
          <cell r="F9">
            <v>0</v>
          </cell>
        </row>
      </sheetData>
      <sheetData sheetId="98">
        <row r="9">
          <cell r="F9">
            <v>0</v>
          </cell>
        </row>
      </sheetData>
      <sheetData sheetId="99">
        <row r="9">
          <cell r="F9">
            <v>0</v>
          </cell>
        </row>
      </sheetData>
      <sheetData sheetId="100">
        <row r="9">
          <cell r="F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0" tint="-0.249977111117893"/>
  </sheetPr>
  <dimension ref="A1:AB33"/>
  <sheetViews>
    <sheetView showGridLines="0" tabSelected="1" topLeftCell="C7" zoomScale="90" zoomScaleNormal="90" zoomScalePageLayoutView="90" workbookViewId="0">
      <selection activeCell="X31" sqref="X31"/>
    </sheetView>
  </sheetViews>
  <sheetFormatPr baseColWidth="10" defaultColWidth="9.1640625" defaultRowHeight="12" x14ac:dyDescent="0"/>
  <cols>
    <col min="1" max="1" width="2.6640625" style="41" customWidth="1"/>
    <col min="2" max="2" width="19.6640625" style="41" customWidth="1"/>
    <col min="3" max="3" width="4.5" style="44" customWidth="1"/>
    <col min="4" max="5" width="5.83203125" style="44" customWidth="1"/>
    <col min="6" max="6" width="9.83203125" style="44" customWidth="1"/>
    <col min="7" max="7" width="7" style="44" customWidth="1"/>
    <col min="8" max="8" width="1.6640625" style="41" customWidth="1"/>
    <col min="9" max="9" width="20.6640625" style="41" customWidth="1"/>
    <col min="10" max="10" width="4.5" style="44" customWidth="1"/>
    <col min="11" max="11" width="5.6640625" style="44" customWidth="1"/>
    <col min="12" max="12" width="5.33203125" style="44" customWidth="1"/>
    <col min="13" max="13" width="9.5" style="44" customWidth="1"/>
    <col min="14" max="14" width="7" style="44" customWidth="1"/>
    <col min="15" max="15" width="1.6640625" style="41" customWidth="1"/>
    <col min="16" max="16" width="19.6640625" style="41" customWidth="1"/>
    <col min="17" max="17" width="4.6640625" style="44" customWidth="1"/>
    <col min="18" max="18" width="5.5" style="44" customWidth="1"/>
    <col min="19" max="19" width="5.33203125" style="44" customWidth="1"/>
    <col min="20" max="20" width="8.6640625" style="44" customWidth="1"/>
    <col min="21" max="21" width="7" style="44" customWidth="1"/>
    <col min="22" max="22" width="1.6640625" style="41" customWidth="1"/>
    <col min="23" max="23" width="19.6640625" style="41" customWidth="1"/>
    <col min="24" max="24" width="4.5" style="44" customWidth="1"/>
    <col min="25" max="25" width="5.83203125" style="44" customWidth="1"/>
    <col min="26" max="26" width="5.33203125" style="44" customWidth="1"/>
    <col min="27" max="27" width="8.5" style="44" customWidth="1"/>
    <col min="28" max="28" width="7" style="41" customWidth="1"/>
    <col min="29" max="16384" width="9.1640625" style="41"/>
  </cols>
  <sheetData>
    <row r="1" spans="1:28" ht="8.25" customHeight="1" thickBot="1">
      <c r="A1" s="89"/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89"/>
      <c r="U1" s="89"/>
      <c r="V1" s="89"/>
      <c r="W1" s="89"/>
      <c r="X1" s="89"/>
      <c r="Y1" s="89"/>
      <c r="Z1" s="89"/>
      <c r="AA1" s="89"/>
    </row>
    <row r="2" spans="1:28" ht="18.75" customHeight="1" thickTop="1" thickBot="1">
      <c r="A2" s="42"/>
      <c r="B2" s="42"/>
      <c r="C2" s="39"/>
      <c r="D2" s="39"/>
      <c r="E2" s="50"/>
      <c r="F2" s="40"/>
      <c r="G2" s="90" t="s">
        <v>40</v>
      </c>
      <c r="H2" s="91"/>
      <c r="I2" s="91"/>
      <c r="J2" s="91"/>
      <c r="K2" s="91"/>
      <c r="L2" s="91"/>
      <c r="M2" s="91"/>
      <c r="N2" s="91"/>
      <c r="O2" s="92"/>
      <c r="P2" s="81" t="s">
        <v>41</v>
      </c>
      <c r="Q2" s="41"/>
      <c r="R2" s="41"/>
      <c r="S2" s="41"/>
      <c r="T2" s="41"/>
      <c r="U2" s="41"/>
      <c r="X2" s="41"/>
      <c r="Y2" s="41"/>
      <c r="Z2" s="41"/>
      <c r="AA2" s="41"/>
    </row>
    <row r="3" spans="1:28" ht="17.25" customHeight="1" thickTop="1">
      <c r="A3" s="42"/>
      <c r="B3" s="42"/>
      <c r="C3" s="42"/>
      <c r="D3" s="42"/>
      <c r="E3" s="42"/>
      <c r="F3" s="42"/>
      <c r="G3" s="93" t="s">
        <v>30</v>
      </c>
      <c r="H3" s="93"/>
      <c r="I3" s="93"/>
      <c r="J3" s="93"/>
      <c r="K3" s="93"/>
      <c r="L3" s="93"/>
      <c r="M3" s="93"/>
      <c r="N3" s="93"/>
      <c r="O3" s="93"/>
      <c r="P3" s="93"/>
      <c r="Q3" s="41"/>
      <c r="R3" s="41"/>
      <c r="S3" s="41"/>
      <c r="T3" s="41"/>
      <c r="U3" s="41"/>
      <c r="X3" s="41"/>
      <c r="Y3" s="41"/>
      <c r="Z3" s="41"/>
      <c r="AA3" s="41"/>
    </row>
    <row r="4" spans="1:28" s="68" customFormat="1" ht="6.75" customHeight="1" thickBot="1">
      <c r="A4" s="42"/>
      <c r="B4" s="42"/>
      <c r="C4" s="42"/>
      <c r="D4" s="42"/>
      <c r="E4" s="42"/>
      <c r="F4" s="42"/>
      <c r="G4" s="72"/>
      <c r="H4" s="72"/>
      <c r="I4" s="72"/>
      <c r="J4" s="72"/>
      <c r="K4" s="72"/>
      <c r="L4" s="72"/>
      <c r="M4" s="72"/>
      <c r="N4" s="72"/>
      <c r="O4" s="72"/>
      <c r="P4" s="72"/>
    </row>
    <row r="5" spans="1:28" ht="15.75" customHeight="1" thickTop="1" thickBot="1">
      <c r="A5" s="42"/>
      <c r="B5" s="42"/>
      <c r="C5" s="42"/>
      <c r="D5" s="94" t="s">
        <v>39</v>
      </c>
      <c r="E5" s="95"/>
      <c r="F5" s="96"/>
      <c r="G5" s="42"/>
      <c r="H5" s="42"/>
      <c r="I5" s="69"/>
      <c r="J5" s="69"/>
      <c r="K5" s="94" t="s">
        <v>39</v>
      </c>
      <c r="L5" s="95"/>
      <c r="M5" s="96"/>
      <c r="N5" s="43"/>
      <c r="Q5" s="41"/>
      <c r="R5" s="94" t="s">
        <v>39</v>
      </c>
      <c r="S5" s="95"/>
      <c r="T5" s="96"/>
      <c r="U5" s="41"/>
      <c r="X5" s="41"/>
      <c r="Y5" s="94" t="s">
        <v>39</v>
      </c>
      <c r="Z5" s="95"/>
      <c r="AA5" s="96"/>
    </row>
    <row r="6" spans="1:28" s="51" customFormat="1" ht="16" thickTop="1">
      <c r="B6" s="52" t="s">
        <v>21</v>
      </c>
      <c r="C6" s="57" t="s">
        <v>31</v>
      </c>
      <c r="D6" s="73" t="s">
        <v>22</v>
      </c>
      <c r="E6" s="73" t="s">
        <v>37</v>
      </c>
      <c r="F6" s="74" t="s">
        <v>5</v>
      </c>
      <c r="G6" s="53" t="s">
        <v>27</v>
      </c>
      <c r="I6" s="52" t="s">
        <v>21</v>
      </c>
      <c r="J6" s="57" t="s">
        <v>31</v>
      </c>
      <c r="K6" s="73" t="s">
        <v>22</v>
      </c>
      <c r="L6" s="73" t="s">
        <v>37</v>
      </c>
      <c r="M6" s="74" t="s">
        <v>5</v>
      </c>
      <c r="N6" s="53" t="s">
        <v>27</v>
      </c>
      <c r="P6" s="52" t="s">
        <v>21</v>
      </c>
      <c r="Q6" s="57" t="s">
        <v>31</v>
      </c>
      <c r="R6" s="73" t="s">
        <v>22</v>
      </c>
      <c r="S6" s="73" t="s">
        <v>37</v>
      </c>
      <c r="T6" s="74" t="s">
        <v>5</v>
      </c>
      <c r="U6" s="53" t="s">
        <v>27</v>
      </c>
      <c r="W6" s="52" t="s">
        <v>21</v>
      </c>
      <c r="X6" s="57" t="s">
        <v>31</v>
      </c>
      <c r="Y6" s="73" t="s">
        <v>22</v>
      </c>
      <c r="Z6" s="73" t="s">
        <v>37</v>
      </c>
      <c r="AA6" s="74" t="s">
        <v>5</v>
      </c>
      <c r="AB6" s="53" t="s">
        <v>27</v>
      </c>
    </row>
    <row r="7" spans="1:28" s="51" customFormat="1" ht="14" thickBot="1">
      <c r="B7" s="54" t="s">
        <v>20</v>
      </c>
      <c r="C7" s="58" t="s">
        <v>32</v>
      </c>
      <c r="D7" s="55" t="s">
        <v>36</v>
      </c>
      <c r="E7" s="55" t="s">
        <v>36</v>
      </c>
      <c r="F7" s="66" t="s">
        <v>16</v>
      </c>
      <c r="G7" s="56" t="s">
        <v>28</v>
      </c>
      <c r="I7" s="54" t="s">
        <v>20</v>
      </c>
      <c r="J7" s="58" t="s">
        <v>32</v>
      </c>
      <c r="K7" s="55" t="s">
        <v>36</v>
      </c>
      <c r="L7" s="55" t="s">
        <v>36</v>
      </c>
      <c r="M7" s="66" t="s">
        <v>16</v>
      </c>
      <c r="N7" s="56" t="s">
        <v>28</v>
      </c>
      <c r="P7" s="54" t="s">
        <v>20</v>
      </c>
      <c r="Q7" s="58" t="s">
        <v>32</v>
      </c>
      <c r="R7" s="55" t="s">
        <v>36</v>
      </c>
      <c r="S7" s="55" t="s">
        <v>36</v>
      </c>
      <c r="T7" s="66" t="s">
        <v>16</v>
      </c>
      <c r="U7" s="56" t="s">
        <v>28</v>
      </c>
      <c r="W7" s="54" t="s">
        <v>20</v>
      </c>
      <c r="X7" s="58" t="s">
        <v>32</v>
      </c>
      <c r="Y7" s="55" t="s">
        <v>36</v>
      </c>
      <c r="Z7" s="55" t="s">
        <v>36</v>
      </c>
      <c r="AA7" s="66" t="s">
        <v>16</v>
      </c>
      <c r="AB7" s="56" t="s">
        <v>28</v>
      </c>
    </row>
    <row r="8" spans="1:28">
      <c r="B8" s="31" t="s">
        <v>23</v>
      </c>
      <c r="C8" s="29">
        <v>1</v>
      </c>
      <c r="D8" s="67">
        <v>6</v>
      </c>
      <c r="E8" s="59">
        <f>'1'!$F$9</f>
        <v>21</v>
      </c>
      <c r="F8" s="61" t="str">
        <f t="shared" ref="F8:F32" si="0">IF(E8&gt;49,"Gold",IF(E8&gt;24,"Silver",IF(E8&gt;9,"Bronze",IF(E8&lt;1,"NA","Regular"))))</f>
        <v>Bronze</v>
      </c>
      <c r="G8" s="63">
        <f>'1'!$I$9</f>
        <v>11</v>
      </c>
      <c r="I8" s="85" t="s">
        <v>64</v>
      </c>
      <c r="J8" s="29">
        <v>26</v>
      </c>
      <c r="K8" s="59">
        <f>'[1]26'!$F$9</f>
        <v>0</v>
      </c>
      <c r="L8" s="59">
        <f>'26'!$F$9</f>
        <v>0</v>
      </c>
      <c r="M8" s="61" t="str">
        <f t="shared" ref="M8:M32" si="1">IF(L8&gt;49,"Gold",IF(L8&gt;24,"Silver",IF(L8&gt;9,"Bronze",IF(L8&lt;1,"NA","Regular"))))</f>
        <v>NA</v>
      </c>
      <c r="N8" s="63">
        <f>'26'!$I$9</f>
        <v>0</v>
      </c>
      <c r="P8" s="85" t="s">
        <v>87</v>
      </c>
      <c r="Q8" s="29">
        <v>51</v>
      </c>
      <c r="R8" s="59">
        <f>'[1]51'!$F$9</f>
        <v>14</v>
      </c>
      <c r="S8" s="59">
        <f>'51'!$F$9</f>
        <v>14</v>
      </c>
      <c r="T8" s="61" t="str">
        <f t="shared" ref="T8:T32" si="2">IF(S8&gt;49,"Gold",IF(S8&gt;24,"Silver",IF(S8&gt;9,"Bronze",IF(S8&lt;1,"NA","Regular"))))</f>
        <v>Bronze</v>
      </c>
      <c r="U8" s="63">
        <f>'51'!$I$9</f>
        <v>0</v>
      </c>
      <c r="W8" s="38"/>
      <c r="X8" s="29">
        <v>76</v>
      </c>
      <c r="Y8" s="59">
        <f>'[1]76'!$F$9</f>
        <v>0</v>
      </c>
      <c r="Z8" s="59">
        <f>'76'!$F$9</f>
        <v>0</v>
      </c>
      <c r="AA8" s="61" t="str">
        <f t="shared" ref="AA8:AA32" si="3">IF(Z8&gt;49,"Gold",IF(Z8&gt;24,"Silver",IF(Z8&gt;9,"Bronze",IF(Z8&lt;1,"NA","Regular"))))</f>
        <v>NA</v>
      </c>
      <c r="AB8" s="63">
        <f>'76'!$I$9</f>
        <v>0</v>
      </c>
    </row>
    <row r="9" spans="1:28">
      <c r="B9" s="6" t="s">
        <v>42</v>
      </c>
      <c r="C9" s="27">
        <v>2</v>
      </c>
      <c r="D9" s="60">
        <f>'[1]2'!$F$9</f>
        <v>0</v>
      </c>
      <c r="E9" s="60">
        <f>'2'!$F$9</f>
        <v>0</v>
      </c>
      <c r="F9" s="61" t="str">
        <f t="shared" si="0"/>
        <v>NA</v>
      </c>
      <c r="G9" s="64">
        <f>'2'!$I$9</f>
        <v>0</v>
      </c>
      <c r="I9" s="82" t="s">
        <v>65</v>
      </c>
      <c r="J9" s="27">
        <v>27</v>
      </c>
      <c r="K9" s="60">
        <f>'[1]27'!$F$9</f>
        <v>6</v>
      </c>
      <c r="L9" s="60">
        <f>'27'!$F$9</f>
        <v>7</v>
      </c>
      <c r="M9" s="61" t="str">
        <f t="shared" si="1"/>
        <v>Regular</v>
      </c>
      <c r="N9" s="64">
        <f>'27'!$I$9</f>
        <v>4</v>
      </c>
      <c r="P9" s="82" t="s">
        <v>112</v>
      </c>
      <c r="Q9" s="27">
        <v>52</v>
      </c>
      <c r="R9" s="60">
        <f>'[1]52'!$F$9</f>
        <v>0</v>
      </c>
      <c r="S9" s="60">
        <f>'52'!$F$9</f>
        <v>0</v>
      </c>
      <c r="T9" s="61" t="str">
        <f t="shared" si="2"/>
        <v>NA</v>
      </c>
      <c r="U9" s="64">
        <f>'52'!$I$9</f>
        <v>0</v>
      </c>
      <c r="W9" s="82" t="s">
        <v>99</v>
      </c>
      <c r="X9" s="27">
        <v>77</v>
      </c>
      <c r="Y9" s="60">
        <f>'[1]77'!$F$9</f>
        <v>1</v>
      </c>
      <c r="Z9" s="60">
        <f>'77'!$F$9</f>
        <v>1</v>
      </c>
      <c r="AA9" s="61" t="str">
        <f t="shared" si="3"/>
        <v>Regular</v>
      </c>
      <c r="AB9" s="64">
        <f>'77'!$I$9</f>
        <v>0</v>
      </c>
    </row>
    <row r="10" spans="1:28">
      <c r="B10" s="82" t="s">
        <v>43</v>
      </c>
      <c r="C10" s="27">
        <v>3</v>
      </c>
      <c r="D10" s="60">
        <f>'[1]3'!$F$9</f>
        <v>0</v>
      </c>
      <c r="E10" s="60">
        <f>'3'!$F$9</f>
        <v>0</v>
      </c>
      <c r="F10" s="61" t="str">
        <f t="shared" si="0"/>
        <v>NA</v>
      </c>
      <c r="G10" s="64">
        <f>'3'!$I$9</f>
        <v>0</v>
      </c>
      <c r="I10" s="82" t="s">
        <v>66</v>
      </c>
      <c r="J10" s="27">
        <v>28</v>
      </c>
      <c r="K10" s="60">
        <f>'[1]28'!$F$9</f>
        <v>0</v>
      </c>
      <c r="L10" s="60">
        <f>'28'!$F$9</f>
        <v>0</v>
      </c>
      <c r="M10" s="61" t="str">
        <f t="shared" si="1"/>
        <v>NA</v>
      </c>
      <c r="N10" s="64">
        <f>'28'!$I$9</f>
        <v>0</v>
      </c>
      <c r="P10" s="82" t="s">
        <v>88</v>
      </c>
      <c r="Q10" s="27">
        <v>53</v>
      </c>
      <c r="R10" s="60">
        <f>'[1]53'!$F$9</f>
        <v>1</v>
      </c>
      <c r="S10" s="60">
        <f>'53'!$F$9</f>
        <v>1</v>
      </c>
      <c r="T10" s="61" t="str">
        <f t="shared" si="2"/>
        <v>Regular</v>
      </c>
      <c r="U10" s="64">
        <f>'53'!$I$9</f>
        <v>0</v>
      </c>
      <c r="W10" s="82" t="s">
        <v>100</v>
      </c>
      <c r="X10" s="27">
        <v>78</v>
      </c>
      <c r="Y10" s="60">
        <f>'[1]78'!$F$9</f>
        <v>5</v>
      </c>
      <c r="Z10" s="60">
        <f>'78'!$F$9</f>
        <v>5</v>
      </c>
      <c r="AA10" s="61" t="str">
        <f t="shared" si="3"/>
        <v>Regular</v>
      </c>
      <c r="AB10" s="64">
        <f>'78'!$I$9</f>
        <v>0</v>
      </c>
    </row>
    <row r="11" spans="1:28">
      <c r="B11" s="82" t="s">
        <v>44</v>
      </c>
      <c r="C11" s="27">
        <v>4</v>
      </c>
      <c r="D11" s="60">
        <f>'[1]4'!$F$9</f>
        <v>1</v>
      </c>
      <c r="E11" s="60">
        <f>'4'!$F$9</f>
        <v>1</v>
      </c>
      <c r="F11" s="61" t="str">
        <f t="shared" si="0"/>
        <v>Regular</v>
      </c>
      <c r="G11" s="64">
        <f>'4'!$I$9</f>
        <v>0</v>
      </c>
      <c r="I11" s="82" t="s">
        <v>67</v>
      </c>
      <c r="J11" s="27">
        <v>29</v>
      </c>
      <c r="K11" s="60">
        <f>'[1]29'!$F$9</f>
        <v>7</v>
      </c>
      <c r="L11" s="60">
        <f>'29'!$F$9</f>
        <v>8</v>
      </c>
      <c r="M11" s="61" t="str">
        <f t="shared" si="1"/>
        <v>Regular</v>
      </c>
      <c r="N11" s="64">
        <f>'29'!$I$9</f>
        <v>6</v>
      </c>
      <c r="P11" s="82" t="s">
        <v>89</v>
      </c>
      <c r="Q11" s="27">
        <v>54</v>
      </c>
      <c r="R11" s="60">
        <f>'[1]54'!$F$9</f>
        <v>2</v>
      </c>
      <c r="S11" s="60">
        <f>'54'!$F$9</f>
        <v>14</v>
      </c>
      <c r="T11" s="61" t="str">
        <f t="shared" si="2"/>
        <v>Bronze</v>
      </c>
      <c r="U11" s="64">
        <f>'54'!$I$9</f>
        <v>12</v>
      </c>
      <c r="W11" s="82" t="s">
        <v>101</v>
      </c>
      <c r="X11" s="27">
        <v>79</v>
      </c>
      <c r="Y11" s="60">
        <f>'[1]79'!$F$9</f>
        <v>29</v>
      </c>
      <c r="Z11" s="60">
        <f>'79'!$F$9</f>
        <v>31</v>
      </c>
      <c r="AA11" s="61" t="str">
        <f t="shared" si="3"/>
        <v>Silver</v>
      </c>
      <c r="AB11" s="64">
        <f>'79'!$I$9</f>
        <v>4</v>
      </c>
    </row>
    <row r="12" spans="1:28">
      <c r="B12" s="82" t="s">
        <v>45</v>
      </c>
      <c r="C12" s="27">
        <v>5</v>
      </c>
      <c r="D12" s="60">
        <f>'[1]5'!$F$9</f>
        <v>20</v>
      </c>
      <c r="E12" s="60">
        <f>'5'!$F$9</f>
        <v>22</v>
      </c>
      <c r="F12" s="61" t="str">
        <f t="shared" si="0"/>
        <v>Bronze</v>
      </c>
      <c r="G12" s="64">
        <f>'5'!$I$9</f>
        <v>8</v>
      </c>
      <c r="I12" s="82" t="s">
        <v>68</v>
      </c>
      <c r="J12" s="27">
        <v>30</v>
      </c>
      <c r="K12" s="60">
        <f>'[1]30'!$F$9</f>
        <v>0</v>
      </c>
      <c r="L12" s="60">
        <f>'30'!$F$9</f>
        <v>0</v>
      </c>
      <c r="M12" s="61" t="str">
        <f t="shared" si="1"/>
        <v>NA</v>
      </c>
      <c r="N12" s="64">
        <f>'30'!$I$9</f>
        <v>0</v>
      </c>
      <c r="P12" s="82" t="s">
        <v>113</v>
      </c>
      <c r="Q12" s="27">
        <v>55</v>
      </c>
      <c r="R12" s="60">
        <f>'[1]55'!$F$9</f>
        <v>0</v>
      </c>
      <c r="S12" s="60">
        <f>'55'!$F$9</f>
        <v>1</v>
      </c>
      <c r="T12" s="61" t="str">
        <f t="shared" si="2"/>
        <v>Regular</v>
      </c>
      <c r="U12" s="64">
        <f>'55'!$I$9</f>
        <v>4</v>
      </c>
      <c r="W12" s="82"/>
      <c r="X12" s="27">
        <v>80</v>
      </c>
      <c r="Y12" s="60">
        <f>'[1]80'!$F$9</f>
        <v>0</v>
      </c>
      <c r="Z12" s="60">
        <f>'80'!$F$9</f>
        <v>0</v>
      </c>
      <c r="AA12" s="61" t="str">
        <f t="shared" si="3"/>
        <v>NA</v>
      </c>
      <c r="AB12" s="64">
        <f>'80'!$I$9</f>
        <v>0</v>
      </c>
    </row>
    <row r="13" spans="1:28">
      <c r="B13" s="82" t="s">
        <v>46</v>
      </c>
      <c r="C13" s="27">
        <v>6</v>
      </c>
      <c r="D13" s="60">
        <f>'[1]6'!$F$9</f>
        <v>12</v>
      </c>
      <c r="E13" s="60">
        <f>'6'!$F$9</f>
        <v>12</v>
      </c>
      <c r="F13" s="61" t="str">
        <f t="shared" si="0"/>
        <v>Bronze</v>
      </c>
      <c r="G13" s="64">
        <f>'6'!$I$9</f>
        <v>0</v>
      </c>
      <c r="I13" s="82" t="s">
        <v>111</v>
      </c>
      <c r="J13" s="27">
        <v>31</v>
      </c>
      <c r="K13" s="60">
        <f>'[1]31'!$F$9</f>
        <v>0</v>
      </c>
      <c r="L13" s="60">
        <f>'31'!$F$9</f>
        <v>0</v>
      </c>
      <c r="M13" s="61" t="str">
        <f t="shared" si="1"/>
        <v>NA</v>
      </c>
      <c r="N13" s="64">
        <f>'31'!$I$9</f>
        <v>0</v>
      </c>
      <c r="P13" s="82" t="s">
        <v>90</v>
      </c>
      <c r="Q13" s="27">
        <v>56</v>
      </c>
      <c r="R13" s="60">
        <f>'[1]56'!$F$9</f>
        <v>2</v>
      </c>
      <c r="S13" s="60">
        <f>'56'!$F$9</f>
        <v>2</v>
      </c>
      <c r="T13" s="61" t="str">
        <f t="shared" si="2"/>
        <v>Regular</v>
      </c>
      <c r="U13" s="64">
        <f>'56'!$I$9</f>
        <v>0</v>
      </c>
      <c r="W13" s="82" t="s">
        <v>102</v>
      </c>
      <c r="X13" s="27">
        <v>81</v>
      </c>
      <c r="Y13" s="60">
        <f>'[1]81'!$F$9</f>
        <v>11</v>
      </c>
      <c r="Z13" s="60">
        <f>'81'!$F$9</f>
        <v>13</v>
      </c>
      <c r="AA13" s="61" t="str">
        <f t="shared" si="3"/>
        <v>Bronze</v>
      </c>
      <c r="AB13" s="64">
        <f>'81'!$I$9</f>
        <v>8</v>
      </c>
    </row>
    <row r="14" spans="1:28">
      <c r="B14" s="82" t="s">
        <v>47</v>
      </c>
      <c r="C14" s="27">
        <v>7</v>
      </c>
      <c r="D14" s="60">
        <f>'[1]7'!$F$9</f>
        <v>14</v>
      </c>
      <c r="E14" s="60">
        <f>'7'!$F$9</f>
        <v>14</v>
      </c>
      <c r="F14" s="61" t="str">
        <f t="shared" si="0"/>
        <v>Bronze</v>
      </c>
      <c r="G14" s="64">
        <f>'7'!$I$9</f>
        <v>0</v>
      </c>
      <c r="I14" s="82" t="s">
        <v>69</v>
      </c>
      <c r="J14" s="27">
        <v>32</v>
      </c>
      <c r="K14" s="60">
        <f>'[1]32'!$F$9</f>
        <v>0</v>
      </c>
      <c r="L14" s="60">
        <f>'32'!$F$9</f>
        <v>0</v>
      </c>
      <c r="M14" s="61" t="str">
        <f t="shared" si="1"/>
        <v>NA</v>
      </c>
      <c r="N14" s="64">
        <f>'32'!$I$9</f>
        <v>0</v>
      </c>
      <c r="P14" s="83"/>
      <c r="Q14" s="27">
        <v>57</v>
      </c>
      <c r="R14" s="60">
        <f>'[1]57'!$F$9</f>
        <v>0</v>
      </c>
      <c r="S14" s="60">
        <f>'57'!$F$9</f>
        <v>0</v>
      </c>
      <c r="T14" s="61" t="str">
        <f t="shared" si="2"/>
        <v>NA</v>
      </c>
      <c r="U14" s="64">
        <f>'57'!$I$9</f>
        <v>0</v>
      </c>
      <c r="W14" s="82" t="s">
        <v>103</v>
      </c>
      <c r="X14" s="27">
        <v>82</v>
      </c>
      <c r="Y14" s="60">
        <f>'[1]82'!$F$9</f>
        <v>73</v>
      </c>
      <c r="Z14" s="60">
        <f>'82'!$F$9</f>
        <v>73</v>
      </c>
      <c r="AA14" s="61" t="str">
        <f t="shared" si="3"/>
        <v>Gold</v>
      </c>
      <c r="AB14" s="64">
        <f>'82'!$I$9</f>
        <v>0</v>
      </c>
    </row>
    <row r="15" spans="1:28">
      <c r="B15" s="82" t="s">
        <v>48</v>
      </c>
      <c r="C15" s="27">
        <v>8</v>
      </c>
      <c r="D15" s="60">
        <f>'[1]8'!$F$9</f>
        <v>9</v>
      </c>
      <c r="E15" s="60">
        <f>'8'!$F$9</f>
        <v>9</v>
      </c>
      <c r="F15" s="61" t="str">
        <f t="shared" si="0"/>
        <v>Regular</v>
      </c>
      <c r="G15" s="64">
        <f>'8'!$I$9</f>
        <v>0</v>
      </c>
      <c r="I15" s="82" t="s">
        <v>70</v>
      </c>
      <c r="J15" s="27">
        <v>33</v>
      </c>
      <c r="K15" s="60">
        <f>'[1]33'!$F$9</f>
        <v>0</v>
      </c>
      <c r="L15" s="60">
        <f>'33'!$F$9</f>
        <v>0</v>
      </c>
      <c r="M15" s="61" t="str">
        <f t="shared" si="1"/>
        <v>NA</v>
      </c>
      <c r="N15" s="64">
        <f>'33'!$I$9</f>
        <v>0</v>
      </c>
      <c r="P15" s="82" t="s">
        <v>91</v>
      </c>
      <c r="Q15" s="27">
        <v>58</v>
      </c>
      <c r="R15" s="60">
        <f>'[1]58'!$F$9</f>
        <v>13</v>
      </c>
      <c r="S15" s="60">
        <f>'58'!$F$9</f>
        <v>14</v>
      </c>
      <c r="T15" s="61" t="str">
        <f t="shared" si="2"/>
        <v>Bronze</v>
      </c>
      <c r="U15" s="64">
        <f>'58'!$I$9</f>
        <v>7</v>
      </c>
      <c r="W15" s="88"/>
      <c r="X15" s="27">
        <v>83</v>
      </c>
      <c r="Y15" s="60">
        <f>'[1]83'!$F$9</f>
        <v>0</v>
      </c>
      <c r="Z15" s="60">
        <f>'83'!$F$9</f>
        <v>0</v>
      </c>
      <c r="AA15" s="61" t="str">
        <f t="shared" si="3"/>
        <v>NA</v>
      </c>
      <c r="AB15" s="64">
        <f>'83'!$I$9</f>
        <v>0</v>
      </c>
    </row>
    <row r="16" spans="1:28">
      <c r="B16" s="82" t="s">
        <v>49</v>
      </c>
      <c r="C16" s="27">
        <v>9</v>
      </c>
      <c r="D16" s="60">
        <f>'[1]9'!$F$9</f>
        <v>36</v>
      </c>
      <c r="E16" s="60">
        <f>'9'!$F$9</f>
        <v>36</v>
      </c>
      <c r="F16" s="61" t="str">
        <f t="shared" si="0"/>
        <v>Silver</v>
      </c>
      <c r="G16" s="64">
        <f>'9'!$I$9</f>
        <v>0</v>
      </c>
      <c r="I16" s="82" t="s">
        <v>71</v>
      </c>
      <c r="J16" s="27">
        <v>34</v>
      </c>
      <c r="K16" s="60">
        <f>'[1]34'!$F$9</f>
        <v>3</v>
      </c>
      <c r="L16" s="60">
        <f>'34'!$F$9</f>
        <v>3</v>
      </c>
      <c r="M16" s="61" t="str">
        <f t="shared" si="1"/>
        <v>Regular</v>
      </c>
      <c r="N16" s="64">
        <f>'34'!$I$9</f>
        <v>0</v>
      </c>
      <c r="P16" s="82" t="s">
        <v>92</v>
      </c>
      <c r="Q16" s="27">
        <v>59</v>
      </c>
      <c r="R16" s="60">
        <f>'[1]59'!$F$9</f>
        <v>0</v>
      </c>
      <c r="S16" s="60">
        <f>'59'!$F$9</f>
        <v>0</v>
      </c>
      <c r="T16" s="61" t="str">
        <f t="shared" si="2"/>
        <v>NA</v>
      </c>
      <c r="U16" s="64">
        <f>'59'!$I$9</f>
        <v>0</v>
      </c>
      <c r="W16" s="83"/>
      <c r="X16" s="27">
        <v>84</v>
      </c>
      <c r="Y16" s="60">
        <f>'[1]84'!$F$9</f>
        <v>0</v>
      </c>
      <c r="Z16" s="60">
        <f>'84'!$F$9</f>
        <v>0</v>
      </c>
      <c r="AA16" s="61" t="str">
        <f t="shared" si="3"/>
        <v>NA</v>
      </c>
      <c r="AB16" s="64">
        <f>'84'!$I$9</f>
        <v>0</v>
      </c>
    </row>
    <row r="17" spans="2:28">
      <c r="B17" s="82" t="s">
        <v>50</v>
      </c>
      <c r="C17" s="27">
        <v>10</v>
      </c>
      <c r="D17" s="60">
        <f>'[1]10'!$F$9</f>
        <v>0</v>
      </c>
      <c r="E17" s="60">
        <f>'10'!$F$9</f>
        <v>0</v>
      </c>
      <c r="F17" s="61" t="str">
        <f t="shared" si="0"/>
        <v>NA</v>
      </c>
      <c r="G17" s="64">
        <f>'10'!$I$9</f>
        <v>0</v>
      </c>
      <c r="I17" s="83" t="s">
        <v>72</v>
      </c>
      <c r="J17" s="27">
        <v>35</v>
      </c>
      <c r="K17" s="60">
        <f>'[1]35'!$F$9</f>
        <v>0</v>
      </c>
      <c r="L17" s="60">
        <f>'35'!$F$9</f>
        <v>0</v>
      </c>
      <c r="M17" s="61" t="str">
        <f t="shared" si="1"/>
        <v>NA</v>
      </c>
      <c r="N17" s="64">
        <f>'35'!$I$9</f>
        <v>0</v>
      </c>
      <c r="P17" s="83"/>
      <c r="Q17" s="27">
        <v>60</v>
      </c>
      <c r="R17" s="60">
        <f>'[1]60'!$F$9</f>
        <v>0</v>
      </c>
      <c r="S17" s="60">
        <f>'60'!$F$9</f>
        <v>0</v>
      </c>
      <c r="T17" s="61" t="str">
        <f t="shared" si="2"/>
        <v>NA</v>
      </c>
      <c r="U17" s="64">
        <f>'60'!$I$9</f>
        <v>0</v>
      </c>
      <c r="W17" s="82" t="s">
        <v>104</v>
      </c>
      <c r="X17" s="27">
        <v>85</v>
      </c>
      <c r="Y17" s="60">
        <f>'[1]85'!$F$9</f>
        <v>15</v>
      </c>
      <c r="Z17" s="60">
        <f>'85'!$F$9</f>
        <v>21</v>
      </c>
      <c r="AA17" s="61" t="str">
        <f t="shared" si="3"/>
        <v>Bronze</v>
      </c>
      <c r="AB17" s="64">
        <f>'85'!$I$9</f>
        <v>10</v>
      </c>
    </row>
    <row r="18" spans="2:28">
      <c r="B18" s="82" t="s">
        <v>51</v>
      </c>
      <c r="C18" s="27">
        <v>11</v>
      </c>
      <c r="D18" s="60">
        <f>'[1]11'!$F$9</f>
        <v>0</v>
      </c>
      <c r="E18" s="60">
        <f>'11'!$F$9</f>
        <v>0</v>
      </c>
      <c r="F18" s="61" t="str">
        <f t="shared" si="0"/>
        <v>NA</v>
      </c>
      <c r="G18" s="64">
        <f>'11'!$I$9</f>
        <v>0</v>
      </c>
      <c r="I18" s="82" t="s">
        <v>73</v>
      </c>
      <c r="J18" s="27">
        <v>36</v>
      </c>
      <c r="K18" s="60">
        <f>'[1]36'!$F$9</f>
        <v>7</v>
      </c>
      <c r="L18" s="60">
        <f>'36'!$F$9</f>
        <v>7</v>
      </c>
      <c r="M18" s="61" t="str">
        <f t="shared" si="1"/>
        <v>Regular</v>
      </c>
      <c r="N18" s="64">
        <f>'36'!$I$9</f>
        <v>0</v>
      </c>
      <c r="P18" s="82" t="s">
        <v>93</v>
      </c>
      <c r="Q18" s="27">
        <v>61</v>
      </c>
      <c r="R18" s="60">
        <f>'[1]61'!$F$9</f>
        <v>13</v>
      </c>
      <c r="S18" s="60">
        <f>'61'!$F$9</f>
        <v>17</v>
      </c>
      <c r="T18" s="61" t="str">
        <f t="shared" si="2"/>
        <v>Bronze</v>
      </c>
      <c r="U18" s="64">
        <f>'61'!$I$9</f>
        <v>8</v>
      </c>
      <c r="W18" s="83"/>
      <c r="X18" s="27">
        <v>86</v>
      </c>
      <c r="Y18" s="60">
        <f>'[1]86'!$F$9</f>
        <v>0</v>
      </c>
      <c r="Z18" s="60">
        <f>'86'!$F$9</f>
        <v>0</v>
      </c>
      <c r="AA18" s="61" t="str">
        <f t="shared" si="3"/>
        <v>NA</v>
      </c>
      <c r="AB18" s="64">
        <f>'86'!$I$9</f>
        <v>0</v>
      </c>
    </row>
    <row r="19" spans="2:28">
      <c r="B19" s="83" t="s">
        <v>52</v>
      </c>
      <c r="C19" s="27">
        <v>12</v>
      </c>
      <c r="D19" s="60">
        <f>'[1]12'!$F$9</f>
        <v>1</v>
      </c>
      <c r="E19" s="60">
        <f>'12'!$F$9</f>
        <v>3</v>
      </c>
      <c r="F19" s="61" t="str">
        <f t="shared" si="0"/>
        <v>Regular</v>
      </c>
      <c r="G19" s="64">
        <f>'12'!$I$9</f>
        <v>5</v>
      </c>
      <c r="I19" s="86" t="s">
        <v>74</v>
      </c>
      <c r="J19" s="27">
        <v>37</v>
      </c>
      <c r="K19" s="60">
        <f>'[1]37'!$F$9</f>
        <v>0</v>
      </c>
      <c r="L19" s="60">
        <f>'37'!$F$9</f>
        <v>0</v>
      </c>
      <c r="M19" s="61" t="str">
        <f t="shared" si="1"/>
        <v>NA</v>
      </c>
      <c r="N19" s="64">
        <f>'37'!$I$9</f>
        <v>0</v>
      </c>
      <c r="P19" s="82" t="s">
        <v>94</v>
      </c>
      <c r="Q19" s="27">
        <v>62</v>
      </c>
      <c r="R19" s="60">
        <f>'[1]62'!$F$9</f>
        <v>0</v>
      </c>
      <c r="S19" s="60">
        <f>'62'!$F$9</f>
        <v>0</v>
      </c>
      <c r="T19" s="61" t="str">
        <f t="shared" si="2"/>
        <v>NA</v>
      </c>
      <c r="U19" s="64">
        <f>'62'!$I$9</f>
        <v>0</v>
      </c>
      <c r="W19" s="82" t="s">
        <v>105</v>
      </c>
      <c r="X19" s="27">
        <v>87</v>
      </c>
      <c r="Y19" s="60">
        <f>'[1]87'!$F$9</f>
        <v>1</v>
      </c>
      <c r="Z19" s="60">
        <f>'87'!$F$9</f>
        <v>2</v>
      </c>
      <c r="AA19" s="61" t="str">
        <f t="shared" si="3"/>
        <v>Regular</v>
      </c>
      <c r="AB19" s="64">
        <f>'87'!$I$9</f>
        <v>3</v>
      </c>
    </row>
    <row r="20" spans="2:28">
      <c r="B20" s="82" t="s">
        <v>109</v>
      </c>
      <c r="C20" s="27">
        <v>13</v>
      </c>
      <c r="D20" s="60">
        <f>'[1]13'!$F$9</f>
        <v>0</v>
      </c>
      <c r="E20" s="60">
        <f>'13'!$F$9</f>
        <v>0</v>
      </c>
      <c r="F20" s="61" t="str">
        <f t="shared" si="0"/>
        <v>NA</v>
      </c>
      <c r="G20" s="64">
        <f>'13'!$I$9</f>
        <v>0</v>
      </c>
      <c r="I20" s="82" t="s">
        <v>75</v>
      </c>
      <c r="J20" s="27">
        <v>38</v>
      </c>
      <c r="K20" s="60">
        <f>'[1]38'!$F$9</f>
        <v>49</v>
      </c>
      <c r="L20" s="60">
        <f>'38'!$F$9</f>
        <v>49</v>
      </c>
      <c r="M20" s="61" t="str">
        <f t="shared" si="1"/>
        <v>Silver</v>
      </c>
      <c r="N20" s="64">
        <f>'38'!$I$9</f>
        <v>0</v>
      </c>
      <c r="P20" s="82" t="s">
        <v>95</v>
      </c>
      <c r="Q20" s="27">
        <v>63</v>
      </c>
      <c r="R20" s="60">
        <f>'[1]63'!$F$9</f>
        <v>16</v>
      </c>
      <c r="S20" s="60">
        <f>'63'!$F$9</f>
        <v>17</v>
      </c>
      <c r="T20" s="61" t="str">
        <f t="shared" si="2"/>
        <v>Bronze</v>
      </c>
      <c r="U20" s="64">
        <f>'13'!$I$9</f>
        <v>0</v>
      </c>
      <c r="W20" s="82" t="s">
        <v>106</v>
      </c>
      <c r="X20" s="27">
        <v>88</v>
      </c>
      <c r="Y20" s="60">
        <f>'[1]88'!$F$9</f>
        <v>55</v>
      </c>
      <c r="Z20" s="60">
        <f>'88'!$F$9</f>
        <v>55</v>
      </c>
      <c r="AA20" s="61" t="str">
        <f t="shared" si="3"/>
        <v>Gold</v>
      </c>
      <c r="AB20" s="64">
        <f>'88'!$I$9</f>
        <v>0</v>
      </c>
    </row>
    <row r="21" spans="2:28">
      <c r="B21" s="82" t="s">
        <v>53</v>
      </c>
      <c r="C21" s="27">
        <v>14</v>
      </c>
      <c r="D21" s="60">
        <f>'[1]14'!$F$9</f>
        <v>4</v>
      </c>
      <c r="E21" s="60">
        <f>'14'!$F$9</f>
        <v>4</v>
      </c>
      <c r="F21" s="61" t="str">
        <f t="shared" si="0"/>
        <v>Regular</v>
      </c>
      <c r="G21" s="64">
        <f>'14'!$I$9</f>
        <v>0</v>
      </c>
      <c r="I21" s="82" t="s">
        <v>76</v>
      </c>
      <c r="J21" s="27">
        <v>39</v>
      </c>
      <c r="K21" s="60">
        <f>'[1]39'!$F$9</f>
        <v>2</v>
      </c>
      <c r="L21" s="60">
        <f>'39'!$F$9</f>
        <v>2</v>
      </c>
      <c r="M21" s="61" t="str">
        <f t="shared" si="1"/>
        <v>Regular</v>
      </c>
      <c r="N21" s="64">
        <f>'39'!$I$9</f>
        <v>6</v>
      </c>
      <c r="P21" s="82"/>
      <c r="Q21" s="27">
        <v>64</v>
      </c>
      <c r="R21" s="60">
        <v>0</v>
      </c>
      <c r="S21" s="60">
        <f>'64'!$F$9</f>
        <v>0</v>
      </c>
      <c r="T21" s="61" t="str">
        <f t="shared" si="2"/>
        <v>NA</v>
      </c>
      <c r="U21" s="64">
        <f>'64'!$I$9</f>
        <v>0</v>
      </c>
      <c r="W21" s="83"/>
      <c r="X21" s="27">
        <v>89</v>
      </c>
      <c r="Y21" s="60">
        <f>'[1]89'!$F$9</f>
        <v>0</v>
      </c>
      <c r="Z21" s="60">
        <f>'89'!$F$9</f>
        <v>0</v>
      </c>
      <c r="AA21" s="61" t="str">
        <f t="shared" si="3"/>
        <v>NA</v>
      </c>
      <c r="AB21" s="64">
        <f>'89'!$I$9</f>
        <v>0</v>
      </c>
    </row>
    <row r="22" spans="2:28">
      <c r="B22" s="82" t="s">
        <v>54</v>
      </c>
      <c r="C22" s="27">
        <v>15</v>
      </c>
      <c r="D22" s="60">
        <f>'[1]15'!$F$9</f>
        <v>0</v>
      </c>
      <c r="E22" s="60">
        <f>'15'!$F$9</f>
        <v>0</v>
      </c>
      <c r="F22" s="61" t="str">
        <f t="shared" si="0"/>
        <v>NA</v>
      </c>
      <c r="G22" s="64">
        <f>'15'!$I$9</f>
        <v>0</v>
      </c>
      <c r="I22" s="83" t="s">
        <v>115</v>
      </c>
      <c r="J22" s="27">
        <v>40</v>
      </c>
      <c r="K22" s="60">
        <f>'[1]40'!$F$9</f>
        <v>0</v>
      </c>
      <c r="L22" s="60">
        <f>'40'!$F$9</f>
        <v>0</v>
      </c>
      <c r="M22" s="61" t="str">
        <f t="shared" si="1"/>
        <v>NA</v>
      </c>
      <c r="N22" s="64">
        <f>'40'!$I$9</f>
        <v>0</v>
      </c>
      <c r="P22" s="82" t="s">
        <v>209</v>
      </c>
      <c r="Q22" s="27">
        <v>65</v>
      </c>
      <c r="R22" s="60">
        <f>'[1]65'!$F$9</f>
        <v>0</v>
      </c>
      <c r="S22" s="60">
        <f>'65'!$F$9</f>
        <v>0</v>
      </c>
      <c r="T22" s="61" t="str">
        <f t="shared" si="2"/>
        <v>NA</v>
      </c>
      <c r="U22" s="64">
        <f>'65'!$I$9</f>
        <v>3</v>
      </c>
      <c r="W22" s="82"/>
      <c r="X22" s="27">
        <v>90</v>
      </c>
      <c r="Y22" s="60">
        <f>'[1]90'!$F$9</f>
        <v>0</v>
      </c>
      <c r="Z22" s="60">
        <f>'90'!$F$9</f>
        <v>0</v>
      </c>
      <c r="AA22" s="61" t="str">
        <f t="shared" si="3"/>
        <v>NA</v>
      </c>
      <c r="AB22" s="64">
        <f>'90'!$I$9</f>
        <v>0</v>
      </c>
    </row>
    <row r="23" spans="2:28">
      <c r="B23" s="82" t="s">
        <v>55</v>
      </c>
      <c r="C23" s="27">
        <v>16</v>
      </c>
      <c r="D23" s="60">
        <f>'[1]16'!$F$9</f>
        <v>26</v>
      </c>
      <c r="E23" s="60">
        <f>'16'!$F$9</f>
        <v>29</v>
      </c>
      <c r="F23" s="61" t="str">
        <f t="shared" si="0"/>
        <v>Silver</v>
      </c>
      <c r="G23" s="64">
        <f>'16'!$I$9</f>
        <v>4</v>
      </c>
      <c r="I23" s="82" t="s">
        <v>77</v>
      </c>
      <c r="J23" s="27">
        <v>41</v>
      </c>
      <c r="K23" s="60">
        <f>'[1]41'!$F$9</f>
        <v>0</v>
      </c>
      <c r="L23" s="60">
        <f>'41'!$F$9</f>
        <v>0</v>
      </c>
      <c r="M23" s="61" t="str">
        <f t="shared" si="1"/>
        <v>NA</v>
      </c>
      <c r="N23" s="64">
        <f>'41'!$I$9</f>
        <v>0</v>
      </c>
      <c r="P23" s="82" t="s">
        <v>96</v>
      </c>
      <c r="Q23" s="27">
        <v>66</v>
      </c>
      <c r="R23" s="60">
        <f>'[1]66'!$F$9</f>
        <v>4</v>
      </c>
      <c r="S23" s="60">
        <f>'66'!$F$9</f>
        <v>4</v>
      </c>
      <c r="T23" s="61" t="str">
        <f t="shared" si="2"/>
        <v>Regular</v>
      </c>
      <c r="U23" s="64">
        <f>'66'!$I$9</f>
        <v>0</v>
      </c>
      <c r="W23" s="82"/>
      <c r="X23" s="27">
        <v>91</v>
      </c>
      <c r="Y23" s="60">
        <f>'[1]91'!$F$9</f>
        <v>0</v>
      </c>
      <c r="Z23" s="60">
        <f>'91'!$F$9</f>
        <v>0</v>
      </c>
      <c r="AA23" s="61" t="str">
        <f t="shared" si="3"/>
        <v>NA</v>
      </c>
      <c r="AB23" s="64">
        <f>'91'!$I$9</f>
        <v>0</v>
      </c>
    </row>
    <row r="24" spans="2:28">
      <c r="B24" s="82" t="s">
        <v>56</v>
      </c>
      <c r="C24" s="27">
        <v>17</v>
      </c>
      <c r="D24" s="60">
        <f>'[1]17'!$F$9</f>
        <v>0</v>
      </c>
      <c r="E24" s="60">
        <f>'17'!$F$9</f>
        <v>0</v>
      </c>
      <c r="F24" s="61" t="str">
        <f t="shared" si="0"/>
        <v>NA</v>
      </c>
      <c r="G24" s="64">
        <f>'17'!$I$9</f>
        <v>0</v>
      </c>
      <c r="I24" s="82" t="s">
        <v>78</v>
      </c>
      <c r="J24" s="27">
        <v>42</v>
      </c>
      <c r="K24" s="60">
        <f>'[1]42'!$F$9</f>
        <v>5</v>
      </c>
      <c r="L24" s="60">
        <f>'42'!$F$9</f>
        <v>5</v>
      </c>
      <c r="M24" s="61" t="str">
        <f t="shared" si="1"/>
        <v>Regular</v>
      </c>
      <c r="N24" s="64">
        <f>'42'!$I$9</f>
        <v>0</v>
      </c>
      <c r="P24" s="83"/>
      <c r="Q24" s="27">
        <v>67</v>
      </c>
      <c r="R24" s="60">
        <f>'[1]67'!$F$9</f>
        <v>0</v>
      </c>
      <c r="S24" s="60">
        <f>'67'!$F$9</f>
        <v>0</v>
      </c>
      <c r="T24" s="61" t="str">
        <f t="shared" si="2"/>
        <v>NA</v>
      </c>
      <c r="U24" s="64">
        <f>'67'!$I$9</f>
        <v>0</v>
      </c>
      <c r="W24" s="82" t="s">
        <v>107</v>
      </c>
      <c r="X24" s="27">
        <v>92</v>
      </c>
      <c r="Y24" s="60">
        <f>'[1]92'!$F$9</f>
        <v>0</v>
      </c>
      <c r="Z24" s="60">
        <f>'92'!$F$9</f>
        <v>0</v>
      </c>
      <c r="AA24" s="61" t="str">
        <f t="shared" si="3"/>
        <v>NA</v>
      </c>
      <c r="AB24" s="64">
        <f>'92'!$I$9</f>
        <v>0</v>
      </c>
    </row>
    <row r="25" spans="2:28">
      <c r="B25" s="82" t="s">
        <v>57</v>
      </c>
      <c r="C25" s="27">
        <v>18</v>
      </c>
      <c r="D25" s="60">
        <f>'[1]18'!$F$9</f>
        <v>0</v>
      </c>
      <c r="E25" s="60">
        <f>'18'!$F$9</f>
        <v>0</v>
      </c>
      <c r="F25" s="61" t="str">
        <f t="shared" si="0"/>
        <v>NA</v>
      </c>
      <c r="G25" s="64">
        <f>'18'!$I$9</f>
        <v>0</v>
      </c>
      <c r="I25" s="82" t="s">
        <v>79</v>
      </c>
      <c r="J25" s="27">
        <v>43</v>
      </c>
      <c r="K25" s="60">
        <f>'[1]43'!$F$9</f>
        <v>0</v>
      </c>
      <c r="L25" s="60">
        <f>'43'!$F$9</f>
        <v>0</v>
      </c>
      <c r="M25" s="61" t="str">
        <f t="shared" si="1"/>
        <v>NA</v>
      </c>
      <c r="N25" s="64">
        <f>'43'!$I$9</f>
        <v>0</v>
      </c>
      <c r="P25" s="82"/>
      <c r="Q25" s="27">
        <v>68</v>
      </c>
      <c r="R25" s="60">
        <f>'[1]68'!$F$9</f>
        <v>0</v>
      </c>
      <c r="S25" s="60">
        <f>'68'!$F$9</f>
        <v>0</v>
      </c>
      <c r="T25" s="61" t="str">
        <f t="shared" si="2"/>
        <v>NA</v>
      </c>
      <c r="U25" s="64">
        <f>'68'!$I$9</f>
        <v>0</v>
      </c>
      <c r="W25" s="82"/>
      <c r="X25" s="27">
        <v>93</v>
      </c>
      <c r="Y25" s="60">
        <f>'[1]93'!$F$9</f>
        <v>0</v>
      </c>
      <c r="Z25" s="60">
        <f>'93'!$F$9</f>
        <v>0</v>
      </c>
      <c r="AA25" s="61" t="str">
        <f t="shared" si="3"/>
        <v>NA</v>
      </c>
      <c r="AB25" s="64">
        <f>'93'!$I$9</f>
        <v>0</v>
      </c>
    </row>
    <row r="26" spans="2:28">
      <c r="B26" s="82" t="s">
        <v>110</v>
      </c>
      <c r="C26" s="27">
        <v>19</v>
      </c>
      <c r="D26" s="60">
        <f>'[1]19'!$F$9</f>
        <v>0</v>
      </c>
      <c r="E26" s="60">
        <f>'19'!$F$9</f>
        <v>1</v>
      </c>
      <c r="F26" s="61" t="str">
        <f t="shared" si="0"/>
        <v>Regular</v>
      </c>
      <c r="G26" s="64">
        <f>'19'!$I$9</f>
        <v>4</v>
      </c>
      <c r="I26" s="83" t="s">
        <v>80</v>
      </c>
      <c r="J26" s="27">
        <v>44</v>
      </c>
      <c r="K26" s="60">
        <f>'[1]44'!$F$9</f>
        <v>4</v>
      </c>
      <c r="L26" s="60">
        <f>'44'!$F$9</f>
        <v>5</v>
      </c>
      <c r="M26" s="61" t="str">
        <f t="shared" si="1"/>
        <v>Regular</v>
      </c>
      <c r="N26" s="64">
        <f>'44'!$I$9</f>
        <v>4</v>
      </c>
      <c r="P26" s="82"/>
      <c r="Q26" s="27">
        <v>69</v>
      </c>
      <c r="R26" s="60">
        <f>'[1]69'!$F$9</f>
        <v>0</v>
      </c>
      <c r="S26" s="60">
        <f>'69'!$F$9</f>
        <v>0</v>
      </c>
      <c r="T26" s="61" t="str">
        <f t="shared" si="2"/>
        <v>NA</v>
      </c>
      <c r="U26" s="64">
        <f>'69'!$I$9</f>
        <v>0</v>
      </c>
      <c r="W26" s="82" t="s">
        <v>108</v>
      </c>
      <c r="X26" s="27">
        <v>94</v>
      </c>
      <c r="Y26" s="60">
        <f>'[1]94'!$F$9</f>
        <v>5</v>
      </c>
      <c r="Z26" s="60">
        <f>'94'!$F$9</f>
        <v>5</v>
      </c>
      <c r="AA26" s="61" t="str">
        <f t="shared" si="3"/>
        <v>Regular</v>
      </c>
      <c r="AB26" s="64">
        <f>'94'!$I$9</f>
        <v>0</v>
      </c>
    </row>
    <row r="27" spans="2:28">
      <c r="B27" s="82" t="s">
        <v>58</v>
      </c>
      <c r="C27" s="27">
        <v>20</v>
      </c>
      <c r="D27" s="60">
        <f>'[1]20'!$F$9</f>
        <v>2</v>
      </c>
      <c r="E27" s="60">
        <f>'20'!$F$9</f>
        <v>2</v>
      </c>
      <c r="F27" s="61" t="str">
        <f t="shared" si="0"/>
        <v>Regular</v>
      </c>
      <c r="G27" s="64">
        <f>'20'!$I$9</f>
        <v>0</v>
      </c>
      <c r="I27" s="82" t="s">
        <v>81</v>
      </c>
      <c r="J27" s="27">
        <v>45</v>
      </c>
      <c r="K27" s="60">
        <f>'[1]45'!$F$9</f>
        <v>2</v>
      </c>
      <c r="L27" s="60">
        <f>'45'!$F$9</f>
        <v>2</v>
      </c>
      <c r="M27" s="61" t="str">
        <f t="shared" si="1"/>
        <v>Regular</v>
      </c>
      <c r="N27" s="64">
        <f>'45'!$I$9</f>
        <v>0</v>
      </c>
      <c r="P27" s="82"/>
      <c r="Q27" s="27">
        <v>70</v>
      </c>
      <c r="R27" s="60">
        <f>'[1]70'!$F$9</f>
        <v>0</v>
      </c>
      <c r="S27" s="60">
        <f>'70'!$F$9</f>
        <v>0</v>
      </c>
      <c r="T27" s="61" t="str">
        <f t="shared" si="2"/>
        <v>NA</v>
      </c>
      <c r="U27" s="64">
        <f>'70'!$I$9</f>
        <v>0</v>
      </c>
      <c r="W27" s="6"/>
      <c r="X27" s="27">
        <v>95</v>
      </c>
      <c r="Y27" s="60">
        <f>'[1]95'!$F$9</f>
        <v>0</v>
      </c>
      <c r="Z27" s="60">
        <f>'95'!$F$9</f>
        <v>0</v>
      </c>
      <c r="AA27" s="61" t="str">
        <f t="shared" si="3"/>
        <v>NA</v>
      </c>
      <c r="AB27" s="64">
        <f>'95'!$I$9</f>
        <v>0</v>
      </c>
    </row>
    <row r="28" spans="2:28">
      <c r="B28" s="82" t="s">
        <v>59</v>
      </c>
      <c r="C28" s="27">
        <v>21</v>
      </c>
      <c r="D28" s="60">
        <f>'[1]21'!$F$9</f>
        <v>0</v>
      </c>
      <c r="E28" s="60">
        <f>'21'!$F$9</f>
        <v>0</v>
      </c>
      <c r="F28" s="61" t="str">
        <f t="shared" si="0"/>
        <v>NA</v>
      </c>
      <c r="G28" s="64">
        <f>'21'!$I$9</f>
        <v>0</v>
      </c>
      <c r="I28" s="82" t="s">
        <v>82</v>
      </c>
      <c r="J28" s="27">
        <v>46</v>
      </c>
      <c r="K28" s="60">
        <f>'[1]46'!$F$9</f>
        <v>1</v>
      </c>
      <c r="L28" s="60">
        <f>'46'!$F$9</f>
        <v>1</v>
      </c>
      <c r="M28" s="61" t="str">
        <f t="shared" si="1"/>
        <v>Regular</v>
      </c>
      <c r="N28" s="64">
        <f>'46'!$I$9</f>
        <v>0</v>
      </c>
      <c r="P28" s="83"/>
      <c r="Q28" s="27">
        <v>71</v>
      </c>
      <c r="R28" s="60">
        <f>'[1]71'!$F$9</f>
        <v>0</v>
      </c>
      <c r="S28" s="60">
        <f>'71'!$F$9</f>
        <v>0</v>
      </c>
      <c r="T28" s="61" t="str">
        <f t="shared" si="2"/>
        <v>NA</v>
      </c>
      <c r="U28" s="64">
        <f>'71'!$I$9</f>
        <v>0</v>
      </c>
      <c r="W28" s="6"/>
      <c r="X28" s="27">
        <v>96</v>
      </c>
      <c r="Y28" s="60">
        <f>'[1]96'!$F$9</f>
        <v>0</v>
      </c>
      <c r="Z28" s="60">
        <f>'96'!$F$9</f>
        <v>0</v>
      </c>
      <c r="AA28" s="61" t="str">
        <f t="shared" si="3"/>
        <v>NA</v>
      </c>
      <c r="AB28" s="64">
        <f>'96'!$I$9</f>
        <v>0</v>
      </c>
    </row>
    <row r="29" spans="2:28">
      <c r="B29" s="82" t="s">
        <v>60</v>
      </c>
      <c r="C29" s="27">
        <v>22</v>
      </c>
      <c r="D29" s="60">
        <f>'[1]22'!$F$9</f>
        <v>8</v>
      </c>
      <c r="E29" s="60">
        <f>'22'!$F$9</f>
        <v>11</v>
      </c>
      <c r="F29" s="61" t="str">
        <f t="shared" si="0"/>
        <v>Bronze</v>
      </c>
      <c r="G29" s="64">
        <f>'22'!$I$9</f>
        <v>9</v>
      </c>
      <c r="I29" s="82" t="s">
        <v>83</v>
      </c>
      <c r="J29" s="27">
        <v>47</v>
      </c>
      <c r="K29" s="60">
        <f>'[1]47'!$F$9</f>
        <v>0</v>
      </c>
      <c r="L29" s="60">
        <f>'47'!$F$9</f>
        <v>0</v>
      </c>
      <c r="M29" s="61" t="str">
        <f t="shared" si="1"/>
        <v>NA</v>
      </c>
      <c r="N29" s="64">
        <f>'47'!$I$9</f>
        <v>0</v>
      </c>
      <c r="P29" s="82"/>
      <c r="Q29" s="27">
        <v>72</v>
      </c>
      <c r="R29" s="60">
        <f>'[1]72'!$F$9</f>
        <v>0</v>
      </c>
      <c r="S29" s="60">
        <f>'72'!$F$9</f>
        <v>0</v>
      </c>
      <c r="T29" s="61" t="str">
        <f t="shared" si="2"/>
        <v>NA</v>
      </c>
      <c r="U29" s="64">
        <f>'72'!$I$9</f>
        <v>0</v>
      </c>
      <c r="W29" s="6"/>
      <c r="X29" s="27">
        <v>97</v>
      </c>
      <c r="Y29" s="60">
        <f>'[1]97'!$F$9</f>
        <v>0</v>
      </c>
      <c r="Z29" s="60">
        <f>'97'!$F$9</f>
        <v>0</v>
      </c>
      <c r="AA29" s="61" t="str">
        <f t="shared" si="3"/>
        <v>NA</v>
      </c>
      <c r="AB29" s="64">
        <f>'97'!$I$9</f>
        <v>0</v>
      </c>
    </row>
    <row r="30" spans="2:28">
      <c r="B30" s="82" t="s">
        <v>61</v>
      </c>
      <c r="C30" s="27">
        <v>23</v>
      </c>
      <c r="D30" s="60">
        <f>'[1]23'!$F$9</f>
        <v>8</v>
      </c>
      <c r="E30" s="60">
        <f>'23'!$F$9</f>
        <v>8</v>
      </c>
      <c r="F30" s="61" t="str">
        <f t="shared" si="0"/>
        <v>Regular</v>
      </c>
      <c r="G30" s="64">
        <f>'23'!$I$9</f>
        <v>0</v>
      </c>
      <c r="I30" s="83" t="s">
        <v>84</v>
      </c>
      <c r="J30" s="27">
        <v>48</v>
      </c>
      <c r="K30" s="60">
        <f>'[1]48'!$F$9</f>
        <v>0</v>
      </c>
      <c r="L30" s="60">
        <f>'48'!$F$9</f>
        <v>0</v>
      </c>
      <c r="M30" s="61" t="str">
        <f t="shared" si="1"/>
        <v>NA</v>
      </c>
      <c r="N30" s="64">
        <f>'48'!$I$9</f>
        <v>0</v>
      </c>
      <c r="P30" s="82" t="s">
        <v>97</v>
      </c>
      <c r="Q30" s="27">
        <v>73</v>
      </c>
      <c r="R30" s="60">
        <f>'[1]73'!$F$9</f>
        <v>15</v>
      </c>
      <c r="S30" s="60">
        <f>'73'!$F$9</f>
        <v>16</v>
      </c>
      <c r="T30" s="61" t="str">
        <f t="shared" si="2"/>
        <v>Bronze</v>
      </c>
      <c r="U30" s="64">
        <f>'73'!$I$9</f>
        <v>4</v>
      </c>
      <c r="W30" s="6"/>
      <c r="X30" s="27">
        <v>98</v>
      </c>
      <c r="Y30" s="60">
        <f>'[1]98'!$F$9</f>
        <v>0</v>
      </c>
      <c r="Z30" s="60">
        <f>'98'!$F$9</f>
        <v>0</v>
      </c>
      <c r="AA30" s="61" t="str">
        <f t="shared" si="3"/>
        <v>NA</v>
      </c>
      <c r="AB30" s="64">
        <f>'98'!$I$9</f>
        <v>0</v>
      </c>
    </row>
    <row r="31" spans="2:28">
      <c r="B31" s="82" t="s">
        <v>62</v>
      </c>
      <c r="C31" s="27">
        <v>24</v>
      </c>
      <c r="D31" s="60">
        <f>'[1]24'!$F$9</f>
        <v>4</v>
      </c>
      <c r="E31" s="60">
        <f>'24'!$F$9</f>
        <v>4</v>
      </c>
      <c r="F31" s="61" t="str">
        <f t="shared" si="0"/>
        <v>Regular</v>
      </c>
      <c r="G31" s="64">
        <f>'24'!$I$9</f>
        <v>0</v>
      </c>
      <c r="I31" s="82" t="s">
        <v>85</v>
      </c>
      <c r="J31" s="27">
        <v>49</v>
      </c>
      <c r="K31" s="60">
        <f>'[1]49'!$F$9</f>
        <v>5</v>
      </c>
      <c r="L31" s="60">
        <f>'49'!$F$9</f>
        <v>5</v>
      </c>
      <c r="M31" s="61" t="str">
        <f t="shared" si="1"/>
        <v>Regular</v>
      </c>
      <c r="N31" s="64">
        <f>'49'!$I$9</f>
        <v>6</v>
      </c>
      <c r="P31" s="82"/>
      <c r="Q31" s="27">
        <v>74</v>
      </c>
      <c r="R31" s="60">
        <f>'[1]74'!$F$9</f>
        <v>0</v>
      </c>
      <c r="S31" s="60">
        <f>'74'!$F$9</f>
        <v>0</v>
      </c>
      <c r="T31" s="61" t="str">
        <f t="shared" si="2"/>
        <v>NA</v>
      </c>
      <c r="U31" s="64">
        <f>'74'!$I$9</f>
        <v>0</v>
      </c>
      <c r="W31" s="6" t="s">
        <v>114</v>
      </c>
      <c r="X31" s="27">
        <v>99</v>
      </c>
      <c r="Y31" s="60">
        <f>'[1]99'!$F$9</f>
        <v>0</v>
      </c>
      <c r="Z31" s="60">
        <f>'99'!$F$9</f>
        <v>0</v>
      </c>
      <c r="AA31" s="61" t="str">
        <f t="shared" si="3"/>
        <v>NA</v>
      </c>
      <c r="AB31" s="64">
        <f>'99'!$I$9</f>
        <v>1</v>
      </c>
    </row>
    <row r="32" spans="2:28" ht="13" thickBot="1">
      <c r="B32" s="84" t="s">
        <v>63</v>
      </c>
      <c r="C32" s="28">
        <v>25</v>
      </c>
      <c r="D32" s="32">
        <f>'[1]25'!$F$9</f>
        <v>0</v>
      </c>
      <c r="E32" s="32">
        <f>'25'!$F$9</f>
        <v>0</v>
      </c>
      <c r="F32" s="62" t="str">
        <f t="shared" si="0"/>
        <v>NA</v>
      </c>
      <c r="G32" s="65">
        <f>'25'!$I$9</f>
        <v>0</v>
      </c>
      <c r="I32" s="87" t="s">
        <v>86</v>
      </c>
      <c r="J32" s="28">
        <v>50</v>
      </c>
      <c r="K32" s="32">
        <f>'[1]50'!$F$9</f>
        <v>0</v>
      </c>
      <c r="L32" s="32">
        <f>'50'!$F$9</f>
        <v>0</v>
      </c>
      <c r="M32" s="62" t="str">
        <f t="shared" si="1"/>
        <v>NA</v>
      </c>
      <c r="N32" s="65">
        <f>'50'!$I$9</f>
        <v>0</v>
      </c>
      <c r="P32" s="84" t="s">
        <v>98</v>
      </c>
      <c r="Q32" s="28">
        <v>75</v>
      </c>
      <c r="R32" s="32">
        <v>0</v>
      </c>
      <c r="S32" s="32">
        <f>'75'!$F$9</f>
        <v>0</v>
      </c>
      <c r="T32" s="62" t="str">
        <f t="shared" si="2"/>
        <v>NA</v>
      </c>
      <c r="U32" s="65">
        <f>'75'!$I$9</f>
        <v>0</v>
      </c>
      <c r="W32" s="7"/>
      <c r="X32" s="28">
        <v>100</v>
      </c>
      <c r="Y32" s="32">
        <f>'[1]100'!$F$9</f>
        <v>0</v>
      </c>
      <c r="Z32" s="32">
        <f>'100'!$F$9</f>
        <v>0</v>
      </c>
      <c r="AA32" s="62" t="str">
        <f t="shared" si="3"/>
        <v>NA</v>
      </c>
      <c r="AB32" s="65">
        <f>'100'!$I$9</f>
        <v>0</v>
      </c>
    </row>
    <row r="33" ht="13" thickTop="1"/>
  </sheetData>
  <sheetProtection password="DF48" sheet="1" objects="1" scenarios="1" selectLockedCells="1"/>
  <mergeCells count="7">
    <mergeCell ref="A1:AA1"/>
    <mergeCell ref="G2:O2"/>
    <mergeCell ref="G3:P3"/>
    <mergeCell ref="D5:F5"/>
    <mergeCell ref="K5:M5"/>
    <mergeCell ref="R5:T5"/>
    <mergeCell ref="Y5:AA5"/>
  </mergeCells>
  <phoneticPr fontId="4" type="noConversion"/>
  <hyperlinks>
    <hyperlink ref="C9" location="'2'!A1" display="'2'!A1"/>
    <hyperlink ref="C10" location="'3'!A1" display="'3'!A1"/>
    <hyperlink ref="C11" location="'4'!A1" display="'4'!A1"/>
    <hyperlink ref="C12" location="'5'!A1" display="'5'!A1"/>
    <hyperlink ref="C13" location="'6'!A1" display="'6'!A1"/>
    <hyperlink ref="C14" location="'7'!A1" display="'7'!A1"/>
    <hyperlink ref="C15" location="'8'!A1" display="'8'!A1"/>
    <hyperlink ref="C16" location="'9'!A1" display="'9'!A1"/>
    <hyperlink ref="C17" location="'10'!A1" display="'10'!A1"/>
    <hyperlink ref="C18" location="'11'!A1" display="'11'!A1"/>
    <hyperlink ref="C19" location="'12'!A1" display="'12'!A1"/>
    <hyperlink ref="C20" location="'13'!A1" display="'13'!A1"/>
    <hyperlink ref="C21" location="'14'!A1" display="'14'!A1"/>
    <hyperlink ref="C22" location="'15'!A1" display="'15'!A1"/>
    <hyperlink ref="C23" location="'16'!A1" display="'16'!A1"/>
    <hyperlink ref="C24" location="'17'!A1" display="'17'!A1"/>
    <hyperlink ref="C25" location="'18'!A1" display="'18'!A1"/>
    <hyperlink ref="C26" location="'19'!A1" display="'19'!A1"/>
    <hyperlink ref="C27" location="'20'!A1" display="'20'!A1"/>
    <hyperlink ref="C28" location="'21'!A1" display="'21'!A1"/>
    <hyperlink ref="C29" location="'22'!A1" display="'22'!A1"/>
    <hyperlink ref="C30" location="'23'!A1" display="'23'!A1"/>
    <hyperlink ref="C31" location="'24'!A1" display="'24'!A1"/>
    <hyperlink ref="C32" location="'25'!A1" display="'25'!A1"/>
    <hyperlink ref="J8" location="'26'!A1" display="'26'!A1"/>
    <hyperlink ref="J9" location="'27'!A1" display="'27'!A1"/>
    <hyperlink ref="J10" location="'28'!A1" display="'28'!A1"/>
    <hyperlink ref="J11" location="'29'!A1" display="'29'!A1"/>
    <hyperlink ref="J12" location="'30'!A1" display="'30'!A1"/>
    <hyperlink ref="J13" location="'31'!A1" display="'31'!A1"/>
    <hyperlink ref="J14" location="'32'!A1" display="'32'!A1"/>
    <hyperlink ref="J15" location="'33'!A1" display="'33'!A1"/>
    <hyperlink ref="J16" location="'34'!A1" display="'34'!A1"/>
    <hyperlink ref="J17" location="'35'!A1" display="'35'!A1"/>
    <hyperlink ref="J18" location="'36'!A1" display="'36'!A1"/>
    <hyperlink ref="J19" location="'37'!A1" display="'37'!A1"/>
    <hyperlink ref="J20" location="'38'!A1" display="'38'!A1"/>
    <hyperlink ref="J21" location="'39'!A1" display="'39'!A1"/>
    <hyperlink ref="J22" location="'40'!A1" display="'40'!A1"/>
    <hyperlink ref="J23" location="'41'!A1" display="'41'!A1"/>
    <hyperlink ref="J24" location="'42'!A1" display="'42'!A1"/>
    <hyperlink ref="J25" location="'43'!A1" display="'43'!A1"/>
    <hyperlink ref="J26" location="'44'!A1" display="'44'!A1"/>
    <hyperlink ref="J27" location="'45'!A1" display="'45'!A1"/>
    <hyperlink ref="J28" location="'46'!A1" display="'46'!A1"/>
    <hyperlink ref="J29" location="'47'!A1" display="'47'!A1"/>
    <hyperlink ref="J30" location="'48'!A1" display="'48'!A1"/>
    <hyperlink ref="J31" location="'49'!A1" display="'49'!A1"/>
    <hyperlink ref="J32" location="'50'!A1" display="'50'!A1"/>
    <hyperlink ref="Q32" location="'75'!A1" display="'75'!A1"/>
    <hyperlink ref="Q31" location="'74'!A1" display="'74'!A1"/>
    <hyperlink ref="Q30" location="'73'!A1" display="'73'!A1"/>
    <hyperlink ref="Q29" location="'72'!A1" display="'72'!A1"/>
    <hyperlink ref="Q28" location="'71'!A1" display="'71'!A1"/>
    <hyperlink ref="Q27" location="'70'!A1" display="'70'!A1"/>
    <hyperlink ref="Q26" location="'69'!A1" display="'69'!A1"/>
    <hyperlink ref="Q25" location="'68'!A1" display="'68'!A1"/>
    <hyperlink ref="Q24" location="'67'!A1" display="'67'!A1"/>
    <hyperlink ref="Q8" location="'51'!A1" display="'51'!A1"/>
    <hyperlink ref="Q9" location="'52'!A1" display="'52'!A1"/>
    <hyperlink ref="Q10" location="'53'!A1" display="'53'!A1"/>
    <hyperlink ref="Q11" location="'54'!A1" display="'54'!A1"/>
    <hyperlink ref="Q12" location="'55'!A1" display="'55'!A1"/>
    <hyperlink ref="Q13" location="'56'!A1" display="'56'!A1"/>
    <hyperlink ref="Q14" location="'57'!A1" display="'57'!A1"/>
    <hyperlink ref="Q15" location="'58'!A1" display="'58'!A1"/>
    <hyperlink ref="Q16" location="'59'!A1" display="'59'!A1"/>
    <hyperlink ref="Q23" location="'66'!A1" display="'66'!A1"/>
    <hyperlink ref="Q22" location="'65'!A1" display="'65'!A1"/>
    <hyperlink ref="Q21" location="'64'!A1" display="'64'!A1"/>
    <hyperlink ref="Q20" location="'63'!A1" display="'63'!A1"/>
    <hyperlink ref="Q19" location="'62'!A1" display="'62'!A1"/>
    <hyperlink ref="Q18" location="'61'!A1" display="'61'!A1"/>
    <hyperlink ref="Q17" location="'60'!A1" display="'60'!A1"/>
    <hyperlink ref="X32" location="'100'!A1" display="'100'!A1"/>
    <hyperlink ref="X31" location="'99'!A1" display="'99'!A1"/>
    <hyperlink ref="X30" location="'98'!A1" display="'98'!A1"/>
    <hyperlink ref="X29" location="'97'!A1" display="'97'!A1"/>
    <hyperlink ref="X28" location="'96'!A1" display="'96'!A1"/>
    <hyperlink ref="X27" location="'95'!A1" display="'95'!A1"/>
    <hyperlink ref="X8" location="'76'!A1" display="'76'!A1"/>
    <hyperlink ref="X9" location="'77'!A1" display="'77'!A1"/>
    <hyperlink ref="X10" location="'78'!A1" display="'78'!A1"/>
    <hyperlink ref="X11" location="'79'!A1" display="'79'!A1"/>
    <hyperlink ref="X12" location="'80'!A1" display="'80'!A1"/>
    <hyperlink ref="X13" location="'81'!A1" display="'81'!A1"/>
    <hyperlink ref="X14" location="'82'!A1" display="'82'!A1"/>
    <hyperlink ref="X15" location="'83'!A1" display="'83'!A1"/>
    <hyperlink ref="X16" location="'84'!A1" display="'84'!A1"/>
    <hyperlink ref="X17" location="'85'!A1" display="'85'!A1"/>
    <hyperlink ref="X18" location="'86'!A1" display="'86'!A1"/>
    <hyperlink ref="X19" location="'87'!A1" display="'87'!A1"/>
    <hyperlink ref="X20" location="'88'!A1" display="'88'!A1"/>
    <hyperlink ref="X21" location="'89'!A1" display="'89'!A1"/>
    <hyperlink ref="X22" location="'90'!A1" display="'90'!A1"/>
    <hyperlink ref="X23" location="'91'!A1" display="'91'!A1"/>
    <hyperlink ref="X24" location="'92'!A1" display="'92'!A1"/>
    <hyperlink ref="X25" location="'93'!A1" display="'93'!A1"/>
    <hyperlink ref="X26" location="'94'!A1" display="'94'!A1"/>
    <hyperlink ref="C8" location="'1'!A1" display="'1'!A1"/>
  </hyperlinks>
  <pageMargins left="0.75" right="0.75" top="1" bottom="1" header="0.5" footer="0.5"/>
  <pageSetup orientation="portrait"/>
  <headerFooter alignWithMargins="0"/>
  <ignoredErrors>
    <ignoredError sqref="L9" formula="1"/>
  </ignoredErrors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2"/>
  <sheetViews>
    <sheetView showGridLines="0" workbookViewId="0">
      <selection activeCell="B2" sqref="B2:G2"/>
    </sheetView>
  </sheetViews>
  <sheetFormatPr baseColWidth="10" defaultColWidth="9.1640625" defaultRowHeight="12" x14ac:dyDescent="0"/>
  <cols>
    <col min="1" max="1" width="9.6640625" style="41" customWidth="1"/>
    <col min="2" max="2" width="36.6640625" style="41" customWidth="1"/>
    <col min="3" max="7" width="8.6640625" style="41" customWidth="1"/>
    <col min="8" max="8" width="1.6640625" style="41" customWidth="1"/>
    <col min="9" max="16384" width="9.1640625" style="41"/>
  </cols>
  <sheetData>
    <row r="1" spans="2:9" ht="12" customHeight="1"/>
    <row r="2" spans="2:9" ht="15" customHeight="1">
      <c r="B2" s="100" t="s">
        <v>29</v>
      </c>
      <c r="C2" s="100"/>
      <c r="D2" s="100"/>
      <c r="E2" s="100"/>
      <c r="F2" s="100"/>
      <c r="G2" s="100"/>
    </row>
    <row r="3" spans="2:9" ht="3.75" customHeight="1" thickBot="1">
      <c r="B3" s="101"/>
      <c r="C3" s="101"/>
      <c r="D3" s="101"/>
      <c r="E3" s="101"/>
      <c r="F3" s="101"/>
      <c r="G3" s="101"/>
    </row>
    <row r="4" spans="2:9" ht="19" thickTop="1" thickBot="1">
      <c r="B4" s="105" t="s">
        <v>26</v>
      </c>
      <c r="C4" s="106"/>
      <c r="D4" s="106"/>
      <c r="E4" s="107" t="str">
        <f>MEM!$P$2</f>
        <v>2015-2016</v>
      </c>
      <c r="F4" s="106"/>
      <c r="G4" s="108"/>
    </row>
    <row r="5" spans="2:9" s="42" customFormat="1" ht="4" customHeight="1" thickTop="1" thickBot="1">
      <c r="B5" s="75"/>
      <c r="C5" s="75"/>
      <c r="D5" s="75"/>
      <c r="E5" s="75"/>
      <c r="F5" s="75"/>
      <c r="G5" s="75"/>
    </row>
    <row r="6" spans="2:9" s="70" customFormat="1" ht="15" customHeight="1" thickTop="1" thickBot="1">
      <c r="B6" s="71"/>
      <c r="C6" s="76"/>
      <c r="D6" s="94" t="s">
        <v>35</v>
      </c>
      <c r="E6" s="95"/>
      <c r="F6" s="95"/>
      <c r="G6" s="96"/>
    </row>
    <row r="7" spans="2:9" s="70" customFormat="1" ht="13" thickTop="1">
      <c r="B7" s="33" t="s">
        <v>33</v>
      </c>
      <c r="C7" s="77" t="s">
        <v>33</v>
      </c>
      <c r="D7" s="78" t="s">
        <v>4</v>
      </c>
      <c r="E7" s="35" t="s">
        <v>6</v>
      </c>
      <c r="F7" s="35" t="s">
        <v>15</v>
      </c>
      <c r="G7" s="79" t="s">
        <v>15</v>
      </c>
      <c r="I7" s="45" t="s">
        <v>27</v>
      </c>
    </row>
    <row r="8" spans="2:9" s="70" customFormat="1">
      <c r="B8" s="34" t="s">
        <v>20</v>
      </c>
      <c r="C8" s="80" t="s">
        <v>34</v>
      </c>
      <c r="D8" s="34" t="s">
        <v>38</v>
      </c>
      <c r="E8" s="36" t="s">
        <v>1</v>
      </c>
      <c r="F8" s="36" t="s">
        <v>38</v>
      </c>
      <c r="G8" s="37" t="s">
        <v>16</v>
      </c>
      <c r="I8" s="46" t="s">
        <v>1</v>
      </c>
    </row>
    <row r="9" spans="2:9" ht="13" thickBot="1">
      <c r="B9" s="10" t="str">
        <f>MEM!$B$16</f>
        <v>Doublin, Mark</v>
      </c>
      <c r="C9" s="11">
        <f>MEM!$C$16</f>
        <v>9</v>
      </c>
      <c r="D9" s="12">
        <f>MEM!$D$16</f>
        <v>36</v>
      </c>
      <c r="E9" s="49">
        <f>SUM(G13:G15,G19:G21)</f>
        <v>0</v>
      </c>
      <c r="F9" s="49">
        <f>SUM(D9:E9)</f>
        <v>36</v>
      </c>
      <c r="G9" s="13" t="str">
        <f>MEM!$F$16</f>
        <v>Silver</v>
      </c>
      <c r="I9" s="26">
        <f>COUNTIF(B13:B15,"*")+COUNTIF(B19:B21,"*")+SUM(C13:C15)+SUM(C19:C21)</f>
        <v>0</v>
      </c>
    </row>
    <row r="10" spans="2:9" ht="8" customHeight="1" thickTop="1" thickBot="1">
      <c r="B10" s="97"/>
      <c r="C10" s="98"/>
      <c r="D10" s="98"/>
      <c r="E10" s="98"/>
      <c r="F10" s="98"/>
      <c r="G10" s="99"/>
    </row>
    <row r="11" spans="2:9" ht="1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4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3" thickTop="1">
      <c r="B13" s="3"/>
      <c r="C13" s="4"/>
      <c r="D13" s="4"/>
      <c r="E13" s="4"/>
      <c r="F13" s="5"/>
      <c r="G13" s="24">
        <f>SUM(C13:F13)</f>
        <v>0</v>
      </c>
    </row>
    <row r="14" spans="2:9">
      <c r="B14" s="6"/>
      <c r="C14" s="1"/>
      <c r="D14" s="1"/>
      <c r="E14" s="1"/>
      <c r="F14" s="2"/>
      <c r="G14" s="25">
        <f>SUM(C14:F14)</f>
        <v>0</v>
      </c>
    </row>
    <row r="15" spans="2:9" ht="13" thickBot="1">
      <c r="B15" s="7"/>
      <c r="C15" s="8"/>
      <c r="D15" s="8"/>
      <c r="E15" s="8"/>
      <c r="F15" s="9"/>
      <c r="G15" s="26">
        <f>SUM(C15:F15)</f>
        <v>0</v>
      </c>
    </row>
    <row r="16" spans="2:9" ht="8" customHeight="1" thickTop="1" thickBot="1">
      <c r="B16" s="97"/>
      <c r="C16" s="98"/>
      <c r="D16" s="98"/>
      <c r="E16" s="98"/>
      <c r="F16" s="98"/>
      <c r="G16" s="99"/>
    </row>
    <row r="17" spans="2:7" ht="1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8" t="s">
        <v>13</v>
      </c>
      <c r="G17" s="18" t="s">
        <v>5</v>
      </c>
    </row>
    <row r="18" spans="2:7" ht="1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" thickBot="1">
      <c r="B21" s="7"/>
      <c r="C21" s="8"/>
      <c r="D21" s="8"/>
      <c r="E21" s="8"/>
      <c r="F21" s="9"/>
      <c r="G21" s="26">
        <f>SUM(C21:F21)</f>
        <v>0</v>
      </c>
    </row>
    <row r="22" spans="2:7" ht="13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/>
  </hyperlinks>
  <pageMargins left="0.75" right="0.75" top="1" bottom="1" header="0.5" footer="0.5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2"/>
  <sheetViews>
    <sheetView showGridLines="0" workbookViewId="0">
      <selection activeCell="B2" sqref="B2:G2"/>
    </sheetView>
  </sheetViews>
  <sheetFormatPr baseColWidth="10" defaultColWidth="9.1640625" defaultRowHeight="12" x14ac:dyDescent="0"/>
  <cols>
    <col min="1" max="1" width="9.6640625" style="41" customWidth="1"/>
    <col min="2" max="2" width="36.6640625" style="41" customWidth="1"/>
    <col min="3" max="7" width="8.6640625" style="41" customWidth="1"/>
    <col min="8" max="8" width="1.6640625" style="41" customWidth="1"/>
    <col min="9" max="16384" width="9.1640625" style="41"/>
  </cols>
  <sheetData>
    <row r="1" spans="2:11" ht="12" customHeight="1"/>
    <row r="2" spans="2:11" ht="15" customHeight="1">
      <c r="B2" s="100" t="s">
        <v>29</v>
      </c>
      <c r="C2" s="100"/>
      <c r="D2" s="100"/>
      <c r="E2" s="100"/>
      <c r="F2" s="100"/>
      <c r="G2" s="100"/>
    </row>
    <row r="3" spans="2:11" ht="3.75" customHeight="1" thickBot="1">
      <c r="B3" s="101"/>
      <c r="C3" s="101"/>
      <c r="D3" s="101"/>
      <c r="E3" s="101"/>
      <c r="F3" s="101"/>
      <c r="G3" s="101"/>
    </row>
    <row r="4" spans="2:11" ht="19" thickTop="1" thickBot="1">
      <c r="B4" s="90" t="s">
        <v>26</v>
      </c>
      <c r="C4" s="91"/>
      <c r="D4" s="91"/>
      <c r="E4" s="104" t="str">
        <f>MEM!$P$2</f>
        <v>2015-2016</v>
      </c>
      <c r="F4" s="91"/>
      <c r="G4" s="92"/>
    </row>
    <row r="5" spans="2:11" s="70" customFormat="1" ht="4" customHeight="1" thickTop="1" thickBot="1">
      <c r="B5" s="75"/>
      <c r="C5" s="75"/>
      <c r="D5" s="75"/>
      <c r="E5" s="75"/>
      <c r="F5" s="75"/>
      <c r="G5" s="75"/>
    </row>
    <row r="6" spans="2:11" s="70" customFormat="1" ht="15" customHeight="1" thickTop="1" thickBot="1">
      <c r="B6" s="71"/>
      <c r="C6" s="76"/>
      <c r="D6" s="94" t="s">
        <v>35</v>
      </c>
      <c r="E6" s="95"/>
      <c r="F6" s="95"/>
      <c r="G6" s="96"/>
    </row>
    <row r="7" spans="2:11" s="70" customFormat="1" ht="13" thickTop="1">
      <c r="B7" s="33" t="s">
        <v>33</v>
      </c>
      <c r="C7" s="77" t="s">
        <v>33</v>
      </c>
      <c r="D7" s="78" t="s">
        <v>4</v>
      </c>
      <c r="E7" s="35" t="s">
        <v>6</v>
      </c>
      <c r="F7" s="35" t="s">
        <v>15</v>
      </c>
      <c r="G7" s="79" t="s">
        <v>15</v>
      </c>
      <c r="I7" s="45" t="s">
        <v>27</v>
      </c>
    </row>
    <row r="8" spans="2:11" s="70" customFormat="1">
      <c r="B8" s="34" t="s">
        <v>20</v>
      </c>
      <c r="C8" s="80" t="s">
        <v>34</v>
      </c>
      <c r="D8" s="34" t="s">
        <v>38</v>
      </c>
      <c r="E8" s="36" t="s">
        <v>1</v>
      </c>
      <c r="F8" s="36" t="s">
        <v>38</v>
      </c>
      <c r="G8" s="37" t="s">
        <v>16</v>
      </c>
      <c r="I8" s="46" t="s">
        <v>1</v>
      </c>
    </row>
    <row r="9" spans="2:11" ht="13" thickBot="1">
      <c r="B9" s="10" t="str">
        <f>MEM!$W$31</f>
        <v>Johnson, Bennett</v>
      </c>
      <c r="C9" s="11">
        <f>MEM!$X$31</f>
        <v>99</v>
      </c>
      <c r="D9" s="12">
        <f>MEM!$Y$31</f>
        <v>0</v>
      </c>
      <c r="E9" s="49">
        <f>SUM(G13:G15,G19:G21)</f>
        <v>0</v>
      </c>
      <c r="F9" s="49">
        <f>SUM(D9:E9)</f>
        <v>0</v>
      </c>
      <c r="G9" s="13" t="str">
        <f>MEM!$AA$31</f>
        <v>NA</v>
      </c>
      <c r="I9" s="26">
        <f>COUNTIF(B13:B15,"*")+COUNTIF(B19:B21,"*")+SUM(C13:C15)+SUM(C19:C21)</f>
        <v>1</v>
      </c>
    </row>
    <row r="10" spans="2:11" ht="8" customHeight="1" thickTop="1" thickBot="1">
      <c r="B10" s="97"/>
      <c r="C10" s="98"/>
      <c r="D10" s="98"/>
      <c r="E10" s="98"/>
      <c r="F10" s="98"/>
      <c r="G10" s="99"/>
    </row>
    <row r="11" spans="2:11" ht="1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11" ht="15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  <c r="K12" s="47"/>
    </row>
    <row r="13" spans="2:11" ht="13" thickTop="1">
      <c r="B13" s="3"/>
      <c r="C13" s="4"/>
      <c r="D13" s="4"/>
      <c r="E13" s="4"/>
      <c r="F13" s="5"/>
      <c r="G13" s="24">
        <f>SUM(C13:F13)</f>
        <v>0</v>
      </c>
    </row>
    <row r="14" spans="2:11">
      <c r="B14" s="6"/>
      <c r="C14" s="1"/>
      <c r="D14" s="1"/>
      <c r="E14" s="1"/>
      <c r="F14" s="2"/>
      <c r="G14" s="25">
        <f>SUM(C14:F14)</f>
        <v>0</v>
      </c>
    </row>
    <row r="15" spans="2:11" ht="13" thickBot="1">
      <c r="B15" s="7"/>
      <c r="C15" s="8"/>
      <c r="D15" s="8"/>
      <c r="E15" s="8"/>
      <c r="F15" s="9"/>
      <c r="G15" s="26">
        <f>SUM(C15:F15)</f>
        <v>0</v>
      </c>
    </row>
    <row r="16" spans="2:11" ht="8" customHeight="1" thickTop="1" thickBot="1">
      <c r="B16" s="97"/>
      <c r="C16" s="98"/>
      <c r="D16" s="98"/>
      <c r="E16" s="98"/>
      <c r="F16" s="98"/>
      <c r="G16" s="99"/>
    </row>
    <row r="17" spans="2:7" ht="1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8" t="s">
        <v>13</v>
      </c>
      <c r="G17" s="18" t="s">
        <v>5</v>
      </c>
    </row>
    <row r="18" spans="2:7" ht="1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" thickTop="1">
      <c r="B19" s="3" t="s">
        <v>173</v>
      </c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" thickBot="1">
      <c r="B21" s="7"/>
      <c r="C21" s="8"/>
      <c r="D21" s="8"/>
      <c r="E21" s="8"/>
      <c r="F21" s="9"/>
      <c r="G21" s="26">
        <f>SUM(C21:F21)</f>
        <v>0</v>
      </c>
    </row>
    <row r="22" spans="2:7" ht="13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hyperlinks>
    <hyperlink ref="B2:G2" location="MEM!A1" display="Click here to return to the Membership list."/>
  </hyperlinks>
  <pageMargins left="0.75" right="0.75" top="1" bottom="1" header="0.5" footer="0.5"/>
  <pageSetup orientation="portrait" verticalDpi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2"/>
  <sheetViews>
    <sheetView showGridLines="0" workbookViewId="0">
      <selection activeCell="B2" sqref="B2:G2"/>
    </sheetView>
  </sheetViews>
  <sheetFormatPr baseColWidth="10" defaultColWidth="9.1640625" defaultRowHeight="12" x14ac:dyDescent="0"/>
  <cols>
    <col min="1" max="1" width="9.6640625" style="41" customWidth="1"/>
    <col min="2" max="2" width="36.6640625" style="41" customWidth="1"/>
    <col min="3" max="7" width="8.6640625" style="41" customWidth="1"/>
    <col min="8" max="8" width="1.6640625" style="41" customWidth="1"/>
    <col min="9" max="16384" width="9.1640625" style="41"/>
  </cols>
  <sheetData>
    <row r="1" spans="2:11" ht="12" customHeight="1"/>
    <row r="2" spans="2:11" ht="15" customHeight="1">
      <c r="B2" s="100" t="s">
        <v>29</v>
      </c>
      <c r="C2" s="100"/>
      <c r="D2" s="100"/>
      <c r="E2" s="100"/>
      <c r="F2" s="100"/>
      <c r="G2" s="100"/>
    </row>
    <row r="3" spans="2:11" ht="3.75" customHeight="1" thickBot="1">
      <c r="B3" s="101"/>
      <c r="C3" s="101"/>
      <c r="D3" s="101"/>
      <c r="E3" s="101"/>
      <c r="F3" s="101"/>
      <c r="G3" s="101"/>
    </row>
    <row r="4" spans="2:11" ht="19" thickTop="1" thickBot="1">
      <c r="B4" s="90" t="s">
        <v>26</v>
      </c>
      <c r="C4" s="91"/>
      <c r="D4" s="91"/>
      <c r="E4" s="104" t="str">
        <f>MEM!$P$2</f>
        <v>2015-2016</v>
      </c>
      <c r="F4" s="91"/>
      <c r="G4" s="92"/>
    </row>
    <row r="5" spans="2:11" s="70" customFormat="1" ht="4" customHeight="1" thickTop="1" thickBot="1">
      <c r="B5" s="75"/>
      <c r="C5" s="75"/>
      <c r="D5" s="75"/>
      <c r="E5" s="75"/>
      <c r="F5" s="75"/>
      <c r="G5" s="75"/>
    </row>
    <row r="6" spans="2:11" s="70" customFormat="1" ht="15" customHeight="1" thickTop="1" thickBot="1">
      <c r="B6" s="71"/>
      <c r="C6" s="76"/>
      <c r="D6" s="94" t="s">
        <v>35</v>
      </c>
      <c r="E6" s="95"/>
      <c r="F6" s="95"/>
      <c r="G6" s="96"/>
    </row>
    <row r="7" spans="2:11" s="70" customFormat="1" ht="13" thickTop="1">
      <c r="B7" s="33" t="s">
        <v>33</v>
      </c>
      <c r="C7" s="77" t="s">
        <v>33</v>
      </c>
      <c r="D7" s="78" t="s">
        <v>4</v>
      </c>
      <c r="E7" s="35" t="s">
        <v>6</v>
      </c>
      <c r="F7" s="35" t="s">
        <v>15</v>
      </c>
      <c r="G7" s="79" t="s">
        <v>15</v>
      </c>
      <c r="I7" s="45" t="s">
        <v>27</v>
      </c>
    </row>
    <row r="8" spans="2:11" s="70" customFormat="1">
      <c r="B8" s="34" t="s">
        <v>20</v>
      </c>
      <c r="C8" s="80" t="s">
        <v>34</v>
      </c>
      <c r="D8" s="34" t="s">
        <v>38</v>
      </c>
      <c r="E8" s="36" t="s">
        <v>1</v>
      </c>
      <c r="F8" s="36" t="s">
        <v>38</v>
      </c>
      <c r="G8" s="37" t="s">
        <v>16</v>
      </c>
      <c r="I8" s="46" t="s">
        <v>1</v>
      </c>
    </row>
    <row r="9" spans="2:11" ht="13" thickBot="1">
      <c r="B9" s="10">
        <f>MEM!$W$32</f>
        <v>0</v>
      </c>
      <c r="C9" s="11">
        <f>MEM!$X$32</f>
        <v>100</v>
      </c>
      <c r="D9" s="12">
        <f>MEM!$Y$32</f>
        <v>0</v>
      </c>
      <c r="E9" s="49">
        <f>SUM(G13:G15,G19:G21)</f>
        <v>0</v>
      </c>
      <c r="F9" s="49">
        <f>SUM(D9:E9)</f>
        <v>0</v>
      </c>
      <c r="G9" s="13" t="str">
        <f>MEM!$AA$32</f>
        <v>NA</v>
      </c>
      <c r="I9" s="26">
        <f>COUNTIF(B13:B15,"*")+COUNTIF(B19:B21,"*")+SUM(C13:C15)+SUM(C19:C21)</f>
        <v>0</v>
      </c>
    </row>
    <row r="10" spans="2:11" ht="8" customHeight="1" thickTop="1" thickBot="1">
      <c r="B10" s="97"/>
      <c r="C10" s="98"/>
      <c r="D10" s="98"/>
      <c r="E10" s="98"/>
      <c r="F10" s="98"/>
      <c r="G10" s="99"/>
    </row>
    <row r="11" spans="2:11" ht="1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11" ht="15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  <c r="K12" s="47"/>
    </row>
    <row r="13" spans="2:11" ht="13" thickTop="1">
      <c r="B13" s="3"/>
      <c r="C13" s="4"/>
      <c r="D13" s="4"/>
      <c r="E13" s="4"/>
      <c r="F13" s="5"/>
      <c r="G13" s="24">
        <f>SUM(C13:F13)</f>
        <v>0</v>
      </c>
    </row>
    <row r="14" spans="2:11">
      <c r="B14" s="6"/>
      <c r="C14" s="1"/>
      <c r="D14" s="1"/>
      <c r="E14" s="1"/>
      <c r="F14" s="2"/>
      <c r="G14" s="25">
        <f>SUM(C14:F14)</f>
        <v>0</v>
      </c>
    </row>
    <row r="15" spans="2:11" ht="13" thickBot="1">
      <c r="B15" s="7"/>
      <c r="C15" s="8"/>
      <c r="D15" s="8"/>
      <c r="E15" s="8"/>
      <c r="F15" s="9"/>
      <c r="G15" s="26">
        <f>SUM(C15:F15)</f>
        <v>0</v>
      </c>
    </row>
    <row r="16" spans="2:11" ht="8" customHeight="1" thickTop="1" thickBot="1">
      <c r="B16" s="97"/>
      <c r="C16" s="98"/>
      <c r="D16" s="98"/>
      <c r="E16" s="98"/>
      <c r="F16" s="98"/>
      <c r="G16" s="99"/>
    </row>
    <row r="17" spans="2:7" ht="1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8" t="s">
        <v>13</v>
      </c>
      <c r="G17" s="18" t="s">
        <v>5</v>
      </c>
    </row>
    <row r="18" spans="2:7" ht="1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" thickBot="1">
      <c r="B21" s="7"/>
      <c r="C21" s="8"/>
      <c r="D21" s="8"/>
      <c r="E21" s="8"/>
      <c r="F21" s="9"/>
      <c r="G21" s="26">
        <f>SUM(C21:F21)</f>
        <v>0</v>
      </c>
    </row>
    <row r="22" spans="2:7" ht="13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hyperlinks>
    <hyperlink ref="B2:G2" location="MEM!A1" display="Click here to return to the Membership list."/>
  </hyperlinks>
  <pageMargins left="0.75" right="0.75" top="1" bottom="1" header="0.5" footer="0.5"/>
  <pageSetup orientation="portrait" verticalDpi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2"/>
  <sheetViews>
    <sheetView showGridLines="0" workbookViewId="0">
      <selection activeCell="B2" sqref="B2:G2"/>
    </sheetView>
  </sheetViews>
  <sheetFormatPr baseColWidth="10" defaultColWidth="9.1640625" defaultRowHeight="12" x14ac:dyDescent="0"/>
  <cols>
    <col min="1" max="1" width="9.6640625" style="41" customWidth="1"/>
    <col min="2" max="2" width="36.6640625" style="41" customWidth="1"/>
    <col min="3" max="7" width="8.6640625" style="41" customWidth="1"/>
    <col min="8" max="8" width="1.6640625" style="41" customWidth="1"/>
    <col min="9" max="16384" width="9.1640625" style="41"/>
  </cols>
  <sheetData>
    <row r="1" spans="2:9" ht="12" customHeight="1"/>
    <row r="2" spans="2:9" ht="15" customHeight="1">
      <c r="B2" s="100" t="s">
        <v>29</v>
      </c>
      <c r="C2" s="100"/>
      <c r="D2" s="100"/>
      <c r="E2" s="100"/>
      <c r="F2" s="100"/>
      <c r="G2" s="100"/>
    </row>
    <row r="3" spans="2:9" ht="3.75" customHeight="1" thickBot="1">
      <c r="B3" s="101"/>
      <c r="C3" s="101"/>
      <c r="D3" s="101"/>
      <c r="E3" s="101"/>
      <c r="F3" s="101"/>
      <c r="G3" s="101"/>
    </row>
    <row r="4" spans="2:9" ht="19" thickTop="1" thickBot="1">
      <c r="B4" s="105" t="s">
        <v>26</v>
      </c>
      <c r="C4" s="106"/>
      <c r="D4" s="106"/>
      <c r="E4" s="107" t="str">
        <f>MEM!$P$2</f>
        <v>2015-2016</v>
      </c>
      <c r="F4" s="106"/>
      <c r="G4" s="108"/>
    </row>
    <row r="5" spans="2:9" s="42" customFormat="1" ht="4" customHeight="1" thickTop="1" thickBot="1">
      <c r="B5" s="75"/>
      <c r="C5" s="75"/>
      <c r="D5" s="75"/>
      <c r="E5" s="75"/>
      <c r="F5" s="75"/>
      <c r="G5" s="75"/>
    </row>
    <row r="6" spans="2:9" s="70" customFormat="1" ht="15" customHeight="1" thickTop="1" thickBot="1">
      <c r="B6" s="71"/>
      <c r="C6" s="76"/>
      <c r="D6" s="94" t="s">
        <v>35</v>
      </c>
      <c r="E6" s="95"/>
      <c r="F6" s="95"/>
      <c r="G6" s="96"/>
    </row>
    <row r="7" spans="2:9" s="70" customFormat="1" ht="13" thickTop="1">
      <c r="B7" s="33" t="s">
        <v>33</v>
      </c>
      <c r="C7" s="77" t="s">
        <v>33</v>
      </c>
      <c r="D7" s="78" t="s">
        <v>4</v>
      </c>
      <c r="E7" s="35" t="s">
        <v>6</v>
      </c>
      <c r="F7" s="35" t="s">
        <v>15</v>
      </c>
      <c r="G7" s="79" t="s">
        <v>15</v>
      </c>
      <c r="I7" s="45" t="s">
        <v>27</v>
      </c>
    </row>
    <row r="8" spans="2:9" s="70" customFormat="1">
      <c r="B8" s="34" t="s">
        <v>20</v>
      </c>
      <c r="C8" s="80" t="s">
        <v>34</v>
      </c>
      <c r="D8" s="34" t="s">
        <v>38</v>
      </c>
      <c r="E8" s="36" t="s">
        <v>1</v>
      </c>
      <c r="F8" s="36" t="s">
        <v>38</v>
      </c>
      <c r="G8" s="37" t="s">
        <v>16</v>
      </c>
      <c r="I8" s="46" t="s">
        <v>1</v>
      </c>
    </row>
    <row r="9" spans="2:9" ht="13" thickBot="1">
      <c r="B9" s="10" t="str">
        <f>MEM!$B$17</f>
        <v>Close, Bob</v>
      </c>
      <c r="C9" s="11">
        <f>MEM!$C$17</f>
        <v>10</v>
      </c>
      <c r="D9" s="12">
        <f>MEM!$D$17</f>
        <v>0</v>
      </c>
      <c r="E9" s="49">
        <f>SUM(G13:G15,G19:G21)</f>
        <v>0</v>
      </c>
      <c r="F9" s="49">
        <f>SUM(D9:E9)</f>
        <v>0</v>
      </c>
      <c r="G9" s="13" t="str">
        <f>MEM!$F$17</f>
        <v>NA</v>
      </c>
      <c r="I9" s="26">
        <f>COUNTIF(B13:B15,"*")+COUNTIF(B19:B21,"*")+SUM(C13:C15)+SUM(C19:C21)</f>
        <v>0</v>
      </c>
    </row>
    <row r="10" spans="2:9" ht="8" customHeight="1" thickTop="1" thickBot="1">
      <c r="B10" s="97"/>
      <c r="C10" s="98"/>
      <c r="D10" s="98"/>
      <c r="E10" s="98"/>
      <c r="F10" s="98"/>
      <c r="G10" s="99"/>
    </row>
    <row r="11" spans="2:9" ht="1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4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3" thickTop="1">
      <c r="B13" s="3"/>
      <c r="C13" s="4"/>
      <c r="D13" s="4"/>
      <c r="E13" s="4"/>
      <c r="F13" s="5"/>
      <c r="G13" s="24">
        <f>SUM(C13:F13)</f>
        <v>0</v>
      </c>
    </row>
    <row r="14" spans="2:9">
      <c r="B14" s="6"/>
      <c r="C14" s="1"/>
      <c r="D14" s="1"/>
      <c r="E14" s="1"/>
      <c r="F14" s="2"/>
      <c r="G14" s="25">
        <f>SUM(C14:F14)</f>
        <v>0</v>
      </c>
    </row>
    <row r="15" spans="2:9" ht="13" thickBot="1">
      <c r="B15" s="7"/>
      <c r="C15" s="8"/>
      <c r="D15" s="8"/>
      <c r="E15" s="8"/>
      <c r="F15" s="9"/>
      <c r="G15" s="26">
        <f>SUM(C15:F15)</f>
        <v>0</v>
      </c>
    </row>
    <row r="16" spans="2:9" ht="8" customHeight="1" thickTop="1" thickBot="1">
      <c r="B16" s="97"/>
      <c r="C16" s="98"/>
      <c r="D16" s="98"/>
      <c r="E16" s="98"/>
      <c r="F16" s="98"/>
      <c r="G16" s="99"/>
    </row>
    <row r="17" spans="2:7" ht="1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8" t="s">
        <v>13</v>
      </c>
      <c r="G17" s="18" t="s">
        <v>5</v>
      </c>
    </row>
    <row r="18" spans="2:7" ht="1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" thickBot="1">
      <c r="B21" s="7"/>
      <c r="C21" s="8"/>
      <c r="D21" s="8"/>
      <c r="E21" s="8"/>
      <c r="F21" s="9"/>
      <c r="G21" s="26">
        <f>SUM(C21:F21)</f>
        <v>0</v>
      </c>
    </row>
    <row r="22" spans="2:7" ht="13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/>
  </hyperlinks>
  <pageMargins left="0.75" right="0.75" top="1" bottom="1" header="0.5" footer="0.5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2"/>
  <sheetViews>
    <sheetView showGridLines="0" workbookViewId="0">
      <selection activeCell="B2" sqref="B2:G2"/>
    </sheetView>
  </sheetViews>
  <sheetFormatPr baseColWidth="10" defaultColWidth="9.1640625" defaultRowHeight="12" x14ac:dyDescent="0"/>
  <cols>
    <col min="1" max="1" width="9.6640625" style="41" customWidth="1"/>
    <col min="2" max="2" width="36.6640625" style="41" customWidth="1"/>
    <col min="3" max="7" width="8.6640625" style="41" customWidth="1"/>
    <col min="8" max="8" width="1.6640625" style="41" customWidth="1"/>
    <col min="9" max="16384" width="9.1640625" style="41"/>
  </cols>
  <sheetData>
    <row r="1" spans="2:9" ht="12" customHeight="1"/>
    <row r="2" spans="2:9" ht="15" customHeight="1">
      <c r="B2" s="100" t="s">
        <v>29</v>
      </c>
      <c r="C2" s="100"/>
      <c r="D2" s="100"/>
      <c r="E2" s="100"/>
      <c r="F2" s="100"/>
      <c r="G2" s="100"/>
    </row>
    <row r="3" spans="2:9" ht="3.75" customHeight="1" thickBot="1">
      <c r="B3" s="101"/>
      <c r="C3" s="101"/>
      <c r="D3" s="101"/>
      <c r="E3" s="101"/>
      <c r="F3" s="101"/>
      <c r="G3" s="101"/>
    </row>
    <row r="4" spans="2:9" ht="19" thickTop="1" thickBot="1">
      <c r="B4" s="105" t="s">
        <v>26</v>
      </c>
      <c r="C4" s="106"/>
      <c r="D4" s="106"/>
      <c r="E4" s="107" t="str">
        <f>MEM!$P$2</f>
        <v>2015-2016</v>
      </c>
      <c r="F4" s="106"/>
      <c r="G4" s="108"/>
    </row>
    <row r="5" spans="2:9" s="42" customFormat="1" ht="4" customHeight="1" thickTop="1" thickBot="1">
      <c r="B5" s="75"/>
      <c r="C5" s="75"/>
      <c r="D5" s="75"/>
      <c r="E5" s="75"/>
      <c r="F5" s="75"/>
      <c r="G5" s="75"/>
    </row>
    <row r="6" spans="2:9" s="70" customFormat="1" ht="15" customHeight="1" thickTop="1" thickBot="1">
      <c r="B6" s="71"/>
      <c r="C6" s="76"/>
      <c r="D6" s="94" t="s">
        <v>35</v>
      </c>
      <c r="E6" s="95"/>
      <c r="F6" s="95"/>
      <c r="G6" s="96"/>
    </row>
    <row r="7" spans="2:9" s="70" customFormat="1" ht="13" thickTop="1">
      <c r="B7" s="33" t="s">
        <v>33</v>
      </c>
      <c r="C7" s="77" t="s">
        <v>33</v>
      </c>
      <c r="D7" s="78" t="s">
        <v>4</v>
      </c>
      <c r="E7" s="35" t="s">
        <v>6</v>
      </c>
      <c r="F7" s="35" t="s">
        <v>15</v>
      </c>
      <c r="G7" s="79" t="s">
        <v>15</v>
      </c>
      <c r="I7" s="45" t="s">
        <v>27</v>
      </c>
    </row>
    <row r="8" spans="2:9" s="70" customFormat="1">
      <c r="B8" s="34" t="s">
        <v>20</v>
      </c>
      <c r="C8" s="80" t="s">
        <v>34</v>
      </c>
      <c r="D8" s="34" t="s">
        <v>38</v>
      </c>
      <c r="E8" s="36" t="s">
        <v>1</v>
      </c>
      <c r="F8" s="36" t="s">
        <v>38</v>
      </c>
      <c r="G8" s="37" t="s">
        <v>16</v>
      </c>
      <c r="I8" s="46" t="s">
        <v>1</v>
      </c>
    </row>
    <row r="9" spans="2:9" ht="13" thickBot="1">
      <c r="B9" s="10" t="str">
        <f>MEM!$B$18</f>
        <v>Doublin, Michael</v>
      </c>
      <c r="C9" s="11">
        <f>MEM!$C$18</f>
        <v>11</v>
      </c>
      <c r="D9" s="12">
        <f>MEM!$D$18</f>
        <v>0</v>
      </c>
      <c r="E9" s="49">
        <f>SUM(G13:G15,G19:G21)</f>
        <v>0</v>
      </c>
      <c r="F9" s="49">
        <f>SUM(D9:E9)</f>
        <v>0</v>
      </c>
      <c r="G9" s="13" t="str">
        <f>MEM!$F$18</f>
        <v>NA</v>
      </c>
      <c r="I9" s="26">
        <f>COUNTIF(B13:B15,"*")+COUNTIF(B19:B21,"*")+SUM(C13:C15)+SUM(C19:C21)</f>
        <v>0</v>
      </c>
    </row>
    <row r="10" spans="2:9" ht="8" customHeight="1" thickTop="1" thickBot="1">
      <c r="B10" s="97"/>
      <c r="C10" s="98"/>
      <c r="D10" s="98"/>
      <c r="E10" s="98"/>
      <c r="F10" s="98"/>
      <c r="G10" s="99"/>
    </row>
    <row r="11" spans="2:9" ht="1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4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3" thickTop="1">
      <c r="B13" s="3"/>
      <c r="C13" s="4"/>
      <c r="D13" s="4"/>
      <c r="E13" s="4"/>
      <c r="F13" s="5"/>
      <c r="G13" s="24">
        <f>SUM(C13:F13)</f>
        <v>0</v>
      </c>
    </row>
    <row r="14" spans="2:9">
      <c r="B14" s="6"/>
      <c r="C14" s="1"/>
      <c r="D14" s="1"/>
      <c r="E14" s="1"/>
      <c r="F14" s="2"/>
      <c r="G14" s="25">
        <f>SUM(C14:F14)</f>
        <v>0</v>
      </c>
    </row>
    <row r="15" spans="2:9" ht="13" thickBot="1">
      <c r="B15" s="7"/>
      <c r="C15" s="8"/>
      <c r="D15" s="8"/>
      <c r="E15" s="8"/>
      <c r="F15" s="9"/>
      <c r="G15" s="26">
        <f>SUM(C15:F15)</f>
        <v>0</v>
      </c>
    </row>
    <row r="16" spans="2:9" ht="8" customHeight="1" thickTop="1" thickBot="1">
      <c r="B16" s="97"/>
      <c r="C16" s="98"/>
      <c r="D16" s="98"/>
      <c r="E16" s="98"/>
      <c r="F16" s="98"/>
      <c r="G16" s="99"/>
    </row>
    <row r="17" spans="2:7" ht="1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8" t="s">
        <v>13</v>
      </c>
      <c r="G17" s="18" t="s">
        <v>5</v>
      </c>
    </row>
    <row r="18" spans="2:7" ht="1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" thickBot="1">
      <c r="B21" s="7"/>
      <c r="C21" s="8"/>
      <c r="D21" s="8"/>
      <c r="E21" s="8"/>
      <c r="F21" s="9"/>
      <c r="G21" s="26">
        <f>SUM(C21:F21)</f>
        <v>0</v>
      </c>
    </row>
    <row r="22" spans="2:7" ht="13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/>
  </hyperlinks>
  <pageMargins left="0.75" right="0.75" top="1" bottom="1" header="0.5" footer="0.5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2"/>
  <sheetViews>
    <sheetView showGridLines="0" workbookViewId="0">
      <selection activeCell="B2" sqref="B2:G2"/>
    </sheetView>
  </sheetViews>
  <sheetFormatPr baseColWidth="10" defaultColWidth="9.1640625" defaultRowHeight="12" x14ac:dyDescent="0"/>
  <cols>
    <col min="1" max="1" width="9.6640625" style="41" customWidth="1"/>
    <col min="2" max="2" width="36.6640625" style="41" customWidth="1"/>
    <col min="3" max="7" width="8.6640625" style="41" customWidth="1"/>
    <col min="8" max="8" width="1.6640625" style="41" customWidth="1"/>
    <col min="9" max="16384" width="9.1640625" style="41"/>
  </cols>
  <sheetData>
    <row r="1" spans="2:9" ht="12" customHeight="1"/>
    <row r="2" spans="2:9" ht="15" customHeight="1">
      <c r="B2" s="100" t="s">
        <v>29</v>
      </c>
      <c r="C2" s="100"/>
      <c r="D2" s="100"/>
      <c r="E2" s="100"/>
      <c r="F2" s="100"/>
      <c r="G2" s="100"/>
    </row>
    <row r="3" spans="2:9" ht="3.75" customHeight="1" thickBot="1">
      <c r="B3" s="101"/>
      <c r="C3" s="101"/>
      <c r="D3" s="101"/>
      <c r="E3" s="101"/>
      <c r="F3" s="101"/>
      <c r="G3" s="101"/>
    </row>
    <row r="4" spans="2:9" ht="19" thickTop="1" thickBot="1">
      <c r="B4" s="105" t="s">
        <v>26</v>
      </c>
      <c r="C4" s="106"/>
      <c r="D4" s="106"/>
      <c r="E4" s="107" t="str">
        <f>MEM!$P$2</f>
        <v>2015-2016</v>
      </c>
      <c r="F4" s="106"/>
      <c r="G4" s="108"/>
    </row>
    <row r="5" spans="2:9" s="42" customFormat="1" ht="4" customHeight="1" thickTop="1" thickBot="1">
      <c r="B5" s="75"/>
      <c r="C5" s="75"/>
      <c r="D5" s="75"/>
      <c r="E5" s="75"/>
      <c r="F5" s="75"/>
      <c r="G5" s="75"/>
    </row>
    <row r="6" spans="2:9" s="70" customFormat="1" ht="15" customHeight="1" thickTop="1" thickBot="1">
      <c r="B6" s="71"/>
      <c r="C6" s="76"/>
      <c r="D6" s="94" t="s">
        <v>35</v>
      </c>
      <c r="E6" s="95"/>
      <c r="F6" s="95"/>
      <c r="G6" s="96"/>
    </row>
    <row r="7" spans="2:9" s="70" customFormat="1" ht="13" thickTop="1">
      <c r="B7" s="33" t="s">
        <v>33</v>
      </c>
      <c r="C7" s="77" t="s">
        <v>33</v>
      </c>
      <c r="D7" s="78" t="s">
        <v>4</v>
      </c>
      <c r="E7" s="35" t="s">
        <v>6</v>
      </c>
      <c r="F7" s="35" t="s">
        <v>15</v>
      </c>
      <c r="G7" s="79" t="s">
        <v>15</v>
      </c>
      <c r="I7" s="45" t="s">
        <v>27</v>
      </c>
    </row>
    <row r="8" spans="2:9" s="70" customFormat="1">
      <c r="B8" s="34" t="s">
        <v>20</v>
      </c>
      <c r="C8" s="80" t="s">
        <v>34</v>
      </c>
      <c r="D8" s="34" t="s">
        <v>38</v>
      </c>
      <c r="E8" s="36" t="s">
        <v>1</v>
      </c>
      <c r="F8" s="36" t="s">
        <v>38</v>
      </c>
      <c r="G8" s="37" t="s">
        <v>16</v>
      </c>
      <c r="I8" s="46" t="s">
        <v>1</v>
      </c>
    </row>
    <row r="9" spans="2:9" ht="13" thickBot="1">
      <c r="B9" s="10" t="str">
        <f>MEM!$B$19</f>
        <v>Johnson, Crystal</v>
      </c>
      <c r="C9" s="11">
        <f>MEM!$C$19</f>
        <v>12</v>
      </c>
      <c r="D9" s="12">
        <f>MEM!$D$19</f>
        <v>1</v>
      </c>
      <c r="E9" s="49">
        <f>SUM(G13:G15,G19:G21)</f>
        <v>2</v>
      </c>
      <c r="F9" s="49">
        <f>SUM(D9:E9)</f>
        <v>3</v>
      </c>
      <c r="G9" s="13" t="str">
        <f>MEM!$F$19</f>
        <v>Regular</v>
      </c>
      <c r="I9" s="26">
        <f>COUNTIF(B13:B15,"*")+COUNTIF(B19:B21,"*")+SUM(C13:C15)+SUM(C19:C21)</f>
        <v>5</v>
      </c>
    </row>
    <row r="10" spans="2:9" ht="8" customHeight="1" thickTop="1" thickBot="1">
      <c r="B10" s="97"/>
      <c r="C10" s="98"/>
      <c r="D10" s="98"/>
      <c r="E10" s="98"/>
      <c r="F10" s="98"/>
      <c r="G10" s="99"/>
    </row>
    <row r="11" spans="2:9" ht="1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4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3" thickTop="1">
      <c r="B13" s="3" t="s">
        <v>134</v>
      </c>
      <c r="C13" s="4">
        <v>1</v>
      </c>
      <c r="D13" s="4"/>
      <c r="E13" s="4"/>
      <c r="F13" s="5"/>
      <c r="G13" s="24">
        <f>SUM(C13:F13)</f>
        <v>1</v>
      </c>
    </row>
    <row r="14" spans="2:9">
      <c r="B14" s="6" t="s">
        <v>135</v>
      </c>
      <c r="C14" s="1"/>
      <c r="D14" s="1"/>
      <c r="E14" s="1"/>
      <c r="F14" s="2"/>
      <c r="G14" s="25">
        <f>SUM(C14:F14)</f>
        <v>0</v>
      </c>
    </row>
    <row r="15" spans="2:9" ht="13" thickBot="1">
      <c r="B15" s="7" t="s">
        <v>136</v>
      </c>
      <c r="C15" s="8">
        <v>1</v>
      </c>
      <c r="D15" s="8"/>
      <c r="E15" s="8"/>
      <c r="F15" s="9"/>
      <c r="G15" s="26">
        <f>SUM(C15:F15)</f>
        <v>1</v>
      </c>
    </row>
    <row r="16" spans="2:9" ht="8" customHeight="1" thickTop="1" thickBot="1">
      <c r="B16" s="97"/>
      <c r="C16" s="98"/>
      <c r="D16" s="98"/>
      <c r="E16" s="98"/>
      <c r="F16" s="98"/>
      <c r="G16" s="99"/>
    </row>
    <row r="17" spans="2:7" ht="1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8" t="s">
        <v>13</v>
      </c>
      <c r="G17" s="18" t="s">
        <v>5</v>
      </c>
    </row>
    <row r="18" spans="2:7" ht="1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" thickBot="1">
      <c r="B21" s="7"/>
      <c r="C21" s="8"/>
      <c r="D21" s="8"/>
      <c r="E21" s="8"/>
      <c r="F21" s="9"/>
      <c r="G21" s="26">
        <f>SUM(C21:F21)</f>
        <v>0</v>
      </c>
    </row>
    <row r="22" spans="2:7" ht="13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/>
  </hyperlinks>
  <pageMargins left="0.75" right="0.75" top="1" bottom="1" header="0.5" footer="0.5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2"/>
  <sheetViews>
    <sheetView showGridLines="0" workbookViewId="0">
      <selection activeCell="B2" sqref="B2:G2"/>
    </sheetView>
  </sheetViews>
  <sheetFormatPr baseColWidth="10" defaultColWidth="9.1640625" defaultRowHeight="12" x14ac:dyDescent="0"/>
  <cols>
    <col min="1" max="1" width="9.6640625" style="41" customWidth="1"/>
    <col min="2" max="2" width="36.6640625" style="41" customWidth="1"/>
    <col min="3" max="7" width="8.6640625" style="41" customWidth="1"/>
    <col min="8" max="8" width="1.6640625" style="41" customWidth="1"/>
    <col min="9" max="16384" width="9.1640625" style="41"/>
  </cols>
  <sheetData>
    <row r="1" spans="2:11" ht="12" customHeight="1"/>
    <row r="2" spans="2:11" ht="15" customHeight="1">
      <c r="B2" s="100" t="s">
        <v>29</v>
      </c>
      <c r="C2" s="100"/>
      <c r="D2" s="100"/>
      <c r="E2" s="100"/>
      <c r="F2" s="100"/>
      <c r="G2" s="100"/>
    </row>
    <row r="3" spans="2:11" ht="3.75" customHeight="1" thickBot="1">
      <c r="B3" s="101"/>
      <c r="C3" s="101"/>
      <c r="D3" s="101"/>
      <c r="E3" s="101"/>
      <c r="F3" s="101"/>
      <c r="G3" s="101"/>
    </row>
    <row r="4" spans="2:11" ht="19" thickTop="1" thickBot="1">
      <c r="B4" s="105" t="s">
        <v>26</v>
      </c>
      <c r="C4" s="106"/>
      <c r="D4" s="106"/>
      <c r="E4" s="107" t="str">
        <f>MEM!$P$2</f>
        <v>2015-2016</v>
      </c>
      <c r="F4" s="106"/>
      <c r="G4" s="108"/>
    </row>
    <row r="5" spans="2:11" s="42" customFormat="1" ht="4" customHeight="1" thickTop="1" thickBot="1">
      <c r="B5" s="75"/>
      <c r="C5" s="75"/>
      <c r="D5" s="75"/>
      <c r="E5" s="75"/>
      <c r="F5" s="75"/>
      <c r="G5" s="75"/>
    </row>
    <row r="6" spans="2:11" s="70" customFormat="1" ht="15" customHeight="1" thickTop="1" thickBot="1">
      <c r="B6" s="71"/>
      <c r="C6" s="76"/>
      <c r="D6" s="94" t="s">
        <v>35</v>
      </c>
      <c r="E6" s="95"/>
      <c r="F6" s="95"/>
      <c r="G6" s="96"/>
    </row>
    <row r="7" spans="2:11" s="70" customFormat="1" ht="13" thickTop="1">
      <c r="B7" s="33" t="s">
        <v>33</v>
      </c>
      <c r="C7" s="77" t="s">
        <v>33</v>
      </c>
      <c r="D7" s="78" t="s">
        <v>4</v>
      </c>
      <c r="E7" s="35" t="s">
        <v>6</v>
      </c>
      <c r="F7" s="35" t="s">
        <v>15</v>
      </c>
      <c r="G7" s="79" t="s">
        <v>15</v>
      </c>
      <c r="I7" s="45" t="s">
        <v>27</v>
      </c>
    </row>
    <row r="8" spans="2:11" s="70" customFormat="1">
      <c r="B8" s="34" t="s">
        <v>20</v>
      </c>
      <c r="C8" s="80" t="s">
        <v>34</v>
      </c>
      <c r="D8" s="34" t="s">
        <v>38</v>
      </c>
      <c r="E8" s="36" t="s">
        <v>1</v>
      </c>
      <c r="F8" s="36" t="s">
        <v>38</v>
      </c>
      <c r="G8" s="37" t="s">
        <v>16</v>
      </c>
      <c r="I8" s="46" t="s">
        <v>1</v>
      </c>
    </row>
    <row r="9" spans="2:11" ht="13" thickBot="1">
      <c r="B9" s="10" t="str">
        <f>MEM!$B$20</f>
        <v>Cambell, Frank</v>
      </c>
      <c r="C9" s="11">
        <f>MEM!$C$20</f>
        <v>13</v>
      </c>
      <c r="D9" s="12">
        <f>MEM!$D$20</f>
        <v>0</v>
      </c>
      <c r="E9" s="49">
        <f>SUM(G13:G15,G19:G21)</f>
        <v>0</v>
      </c>
      <c r="F9" s="49">
        <f>SUM(D9:E9)</f>
        <v>0</v>
      </c>
      <c r="G9" s="13" t="str">
        <f>MEM!$F$20</f>
        <v>NA</v>
      </c>
      <c r="I9" s="26">
        <f>COUNTIF(B13:B15,"*")+COUNTIF(B19:B21,"*")+SUM(C13:C15)+SUM(C19:C21)</f>
        <v>0</v>
      </c>
    </row>
    <row r="10" spans="2:11" ht="8" customHeight="1" thickTop="1" thickBot="1">
      <c r="B10" s="97"/>
      <c r="C10" s="98"/>
      <c r="D10" s="98"/>
      <c r="E10" s="98"/>
      <c r="F10" s="98"/>
      <c r="G10" s="99"/>
    </row>
    <row r="11" spans="2:11" ht="1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11" ht="15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  <c r="K12" s="47"/>
    </row>
    <row r="13" spans="2:11" ht="13" thickTop="1">
      <c r="B13" s="3"/>
      <c r="C13" s="4"/>
      <c r="D13" s="4"/>
      <c r="E13" s="4"/>
      <c r="F13" s="5"/>
      <c r="G13" s="24">
        <f>SUM(C13:F13)</f>
        <v>0</v>
      </c>
    </row>
    <row r="14" spans="2:11">
      <c r="B14" s="6"/>
      <c r="C14" s="1"/>
      <c r="D14" s="1"/>
      <c r="E14" s="1"/>
      <c r="F14" s="2"/>
      <c r="G14" s="25">
        <f>SUM(C14:F14)</f>
        <v>0</v>
      </c>
    </row>
    <row r="15" spans="2:11" ht="13" thickBot="1">
      <c r="B15" s="7"/>
      <c r="C15" s="8"/>
      <c r="D15" s="8"/>
      <c r="E15" s="8"/>
      <c r="F15" s="9"/>
      <c r="G15" s="26">
        <f>SUM(C15:F15)</f>
        <v>0</v>
      </c>
    </row>
    <row r="16" spans="2:11" ht="8" customHeight="1" thickTop="1" thickBot="1">
      <c r="B16" s="97"/>
      <c r="C16" s="98"/>
      <c r="D16" s="98"/>
      <c r="E16" s="98"/>
      <c r="F16" s="98"/>
      <c r="G16" s="99"/>
    </row>
    <row r="17" spans="2:7" ht="1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8" t="s">
        <v>13</v>
      </c>
      <c r="G17" s="18" t="s">
        <v>5</v>
      </c>
    </row>
    <row r="18" spans="2:7" ht="1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30"/>
      <c r="C20" s="1"/>
      <c r="D20" s="1"/>
      <c r="E20" s="1"/>
      <c r="F20" s="2"/>
      <c r="G20" s="25">
        <f>SUM(C20:F20)</f>
        <v>0</v>
      </c>
    </row>
    <row r="21" spans="2:7" ht="13" thickBot="1">
      <c r="B21" s="7"/>
      <c r="C21" s="8"/>
      <c r="D21" s="8"/>
      <c r="E21" s="8"/>
      <c r="F21" s="9"/>
      <c r="G21" s="26">
        <f>SUM(C21:F21)</f>
        <v>0</v>
      </c>
    </row>
    <row r="22" spans="2:7" ht="13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hyperlinks>
    <hyperlink ref="B2:G2" location="MEM!A1" display="Click here to return to the Membership list."/>
  </hyperlinks>
  <pageMargins left="0.75" right="0.75" top="1" bottom="1" header="0.5" footer="0.5"/>
  <pageSetup orientation="portrait" verticalDpi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2"/>
  <sheetViews>
    <sheetView showGridLines="0" workbookViewId="0">
      <selection activeCell="B2" sqref="B2:G2"/>
    </sheetView>
  </sheetViews>
  <sheetFormatPr baseColWidth="10" defaultColWidth="9.1640625" defaultRowHeight="12" x14ac:dyDescent="0"/>
  <cols>
    <col min="1" max="1" width="9.6640625" style="41" customWidth="1"/>
    <col min="2" max="2" width="36.6640625" style="41" customWidth="1"/>
    <col min="3" max="7" width="8.6640625" style="41" customWidth="1"/>
    <col min="8" max="8" width="1.6640625" style="41" customWidth="1"/>
    <col min="9" max="16384" width="9.1640625" style="41"/>
  </cols>
  <sheetData>
    <row r="1" spans="2:9" ht="12" customHeight="1"/>
    <row r="2" spans="2:9" ht="15" customHeight="1">
      <c r="B2" s="100" t="s">
        <v>29</v>
      </c>
      <c r="C2" s="100"/>
      <c r="D2" s="100"/>
      <c r="E2" s="100"/>
      <c r="F2" s="100"/>
      <c r="G2" s="100"/>
    </row>
    <row r="3" spans="2:9" ht="3.75" customHeight="1" thickBot="1">
      <c r="B3" s="101"/>
      <c r="C3" s="101"/>
      <c r="D3" s="101"/>
      <c r="E3" s="101"/>
      <c r="F3" s="101"/>
      <c r="G3" s="101"/>
    </row>
    <row r="4" spans="2:9" ht="19" thickTop="1" thickBot="1">
      <c r="B4" s="105" t="s">
        <v>26</v>
      </c>
      <c r="C4" s="106"/>
      <c r="D4" s="106"/>
      <c r="E4" s="107" t="str">
        <f>MEM!$P$2</f>
        <v>2015-2016</v>
      </c>
      <c r="F4" s="106"/>
      <c r="G4" s="108"/>
    </row>
    <row r="5" spans="2:9" s="42" customFormat="1" ht="4" customHeight="1" thickTop="1" thickBot="1">
      <c r="B5" s="75"/>
      <c r="C5" s="75"/>
      <c r="D5" s="75"/>
      <c r="E5" s="75"/>
      <c r="F5" s="75"/>
      <c r="G5" s="75"/>
    </row>
    <row r="6" spans="2:9" s="70" customFormat="1" ht="15" customHeight="1" thickTop="1" thickBot="1">
      <c r="B6" s="71"/>
      <c r="C6" s="76"/>
      <c r="D6" s="94" t="s">
        <v>35</v>
      </c>
      <c r="E6" s="95"/>
      <c r="F6" s="95"/>
      <c r="G6" s="96"/>
    </row>
    <row r="7" spans="2:9" s="70" customFormat="1" ht="13" thickTop="1">
      <c r="B7" s="33" t="s">
        <v>33</v>
      </c>
      <c r="C7" s="77" t="s">
        <v>33</v>
      </c>
      <c r="D7" s="78" t="s">
        <v>4</v>
      </c>
      <c r="E7" s="35" t="s">
        <v>6</v>
      </c>
      <c r="F7" s="35" t="s">
        <v>15</v>
      </c>
      <c r="G7" s="79" t="s">
        <v>15</v>
      </c>
      <c r="I7" s="45" t="s">
        <v>27</v>
      </c>
    </row>
    <row r="8" spans="2:9" s="70" customFormat="1">
      <c r="B8" s="34" t="s">
        <v>20</v>
      </c>
      <c r="C8" s="80" t="s">
        <v>34</v>
      </c>
      <c r="D8" s="34" t="s">
        <v>38</v>
      </c>
      <c r="E8" s="36" t="s">
        <v>1</v>
      </c>
      <c r="F8" s="36" t="s">
        <v>38</v>
      </c>
      <c r="G8" s="37" t="s">
        <v>16</v>
      </c>
      <c r="I8" s="46" t="s">
        <v>1</v>
      </c>
    </row>
    <row r="9" spans="2:9" ht="13" thickBot="1">
      <c r="B9" s="10" t="str">
        <f>MEM!$B$21</f>
        <v>Vinton, Mirian</v>
      </c>
      <c r="C9" s="11">
        <f>MEM!$C$21</f>
        <v>14</v>
      </c>
      <c r="D9" s="12">
        <f>MEM!$D$21</f>
        <v>4</v>
      </c>
      <c r="E9" s="49">
        <f>SUM(G13:G15,G19:G21)</f>
        <v>0</v>
      </c>
      <c r="F9" s="49">
        <f>SUM(D9:E9)</f>
        <v>4</v>
      </c>
      <c r="G9" s="13" t="str">
        <f>MEM!$F$21</f>
        <v>Regular</v>
      </c>
      <c r="I9" s="26">
        <f>COUNTIF(B13:B15,"*")+COUNTIF(B19:B21,"*")+SUM(C13:C15)+SUM(C19:C21)</f>
        <v>0</v>
      </c>
    </row>
    <row r="10" spans="2:9" ht="8" customHeight="1" thickTop="1" thickBot="1">
      <c r="B10" s="97"/>
      <c r="C10" s="98"/>
      <c r="D10" s="98"/>
      <c r="E10" s="98"/>
      <c r="F10" s="98"/>
      <c r="G10" s="99"/>
    </row>
    <row r="11" spans="2:9" ht="1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4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3" thickTop="1">
      <c r="B13" s="3"/>
      <c r="C13" s="4"/>
      <c r="D13" s="4"/>
      <c r="E13" s="4"/>
      <c r="F13" s="5"/>
      <c r="G13" s="24">
        <f>SUM(C13:F13)</f>
        <v>0</v>
      </c>
    </row>
    <row r="14" spans="2:9">
      <c r="B14" s="6"/>
      <c r="C14" s="1"/>
      <c r="D14" s="1"/>
      <c r="E14" s="1"/>
      <c r="F14" s="2"/>
      <c r="G14" s="25">
        <f>SUM(C14:F14)</f>
        <v>0</v>
      </c>
    </row>
    <row r="15" spans="2:9" ht="13" thickBot="1">
      <c r="B15" s="7"/>
      <c r="C15" s="8"/>
      <c r="D15" s="8"/>
      <c r="E15" s="8"/>
      <c r="F15" s="9"/>
      <c r="G15" s="26">
        <f>SUM(C15:F15)</f>
        <v>0</v>
      </c>
    </row>
    <row r="16" spans="2:9" ht="8" customHeight="1" thickTop="1" thickBot="1">
      <c r="B16" s="97"/>
      <c r="C16" s="98"/>
      <c r="D16" s="98"/>
      <c r="E16" s="98"/>
      <c r="F16" s="98"/>
      <c r="G16" s="99"/>
    </row>
    <row r="17" spans="2:7" ht="1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8" t="s">
        <v>13</v>
      </c>
      <c r="G17" s="18" t="s">
        <v>5</v>
      </c>
    </row>
    <row r="18" spans="2:7" ht="1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" thickBot="1">
      <c r="B21" s="7"/>
      <c r="C21" s="8"/>
      <c r="D21" s="8"/>
      <c r="E21" s="8"/>
      <c r="F21" s="9"/>
      <c r="G21" s="26">
        <f>SUM(C21:F21)</f>
        <v>0</v>
      </c>
    </row>
    <row r="22" spans="2:7" ht="13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/>
  </hyperlinks>
  <pageMargins left="0.75" right="0.75" top="1" bottom="1" header="0.5" footer="0.5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2"/>
  <sheetViews>
    <sheetView showGridLines="0" workbookViewId="0">
      <selection activeCell="B2" sqref="B2:G2"/>
    </sheetView>
  </sheetViews>
  <sheetFormatPr baseColWidth="10" defaultColWidth="9.1640625" defaultRowHeight="12" x14ac:dyDescent="0"/>
  <cols>
    <col min="1" max="1" width="9.6640625" style="41" customWidth="1"/>
    <col min="2" max="2" width="36.6640625" style="41" customWidth="1"/>
    <col min="3" max="7" width="8.6640625" style="41" customWidth="1"/>
    <col min="8" max="8" width="1.6640625" style="41" customWidth="1"/>
    <col min="9" max="16384" width="9.1640625" style="41"/>
  </cols>
  <sheetData>
    <row r="1" spans="2:9" ht="12" customHeight="1"/>
    <row r="2" spans="2:9" ht="15" customHeight="1">
      <c r="B2" s="100" t="s">
        <v>29</v>
      </c>
      <c r="C2" s="100"/>
      <c r="D2" s="100"/>
      <c r="E2" s="100"/>
      <c r="F2" s="100"/>
      <c r="G2" s="100"/>
    </row>
    <row r="3" spans="2:9" ht="3.75" customHeight="1" thickBot="1">
      <c r="B3" s="101"/>
      <c r="C3" s="101"/>
      <c r="D3" s="101"/>
      <c r="E3" s="101"/>
      <c r="F3" s="101"/>
      <c r="G3" s="101"/>
    </row>
    <row r="4" spans="2:9" ht="19" thickTop="1" thickBot="1">
      <c r="B4" s="105" t="s">
        <v>26</v>
      </c>
      <c r="C4" s="106"/>
      <c r="D4" s="106"/>
      <c r="E4" s="107" t="str">
        <f>MEM!$P$2</f>
        <v>2015-2016</v>
      </c>
      <c r="F4" s="106"/>
      <c r="G4" s="108"/>
    </row>
    <row r="5" spans="2:9" s="42" customFormat="1" ht="4" customHeight="1" thickTop="1" thickBot="1">
      <c r="B5" s="75"/>
      <c r="C5" s="75"/>
      <c r="D5" s="75"/>
      <c r="E5" s="75"/>
      <c r="F5" s="75"/>
      <c r="G5" s="75"/>
    </row>
    <row r="6" spans="2:9" s="70" customFormat="1" ht="15" customHeight="1" thickTop="1" thickBot="1">
      <c r="B6" s="71"/>
      <c r="C6" s="76"/>
      <c r="D6" s="94" t="s">
        <v>35</v>
      </c>
      <c r="E6" s="95"/>
      <c r="F6" s="95"/>
      <c r="G6" s="96"/>
    </row>
    <row r="7" spans="2:9" s="70" customFormat="1" ht="13" thickTop="1">
      <c r="B7" s="33" t="s">
        <v>33</v>
      </c>
      <c r="C7" s="77" t="s">
        <v>33</v>
      </c>
      <c r="D7" s="78" t="s">
        <v>4</v>
      </c>
      <c r="E7" s="35" t="s">
        <v>6</v>
      </c>
      <c r="F7" s="35" t="s">
        <v>15</v>
      </c>
      <c r="G7" s="79" t="s">
        <v>15</v>
      </c>
      <c r="I7" s="45" t="s">
        <v>27</v>
      </c>
    </row>
    <row r="8" spans="2:9" s="70" customFormat="1">
      <c r="B8" s="34" t="s">
        <v>20</v>
      </c>
      <c r="C8" s="80" t="s">
        <v>34</v>
      </c>
      <c r="D8" s="34" t="s">
        <v>38</v>
      </c>
      <c r="E8" s="36" t="s">
        <v>1</v>
      </c>
      <c r="F8" s="36" t="s">
        <v>38</v>
      </c>
      <c r="G8" s="37" t="s">
        <v>16</v>
      </c>
      <c r="I8" s="46" t="s">
        <v>1</v>
      </c>
    </row>
    <row r="9" spans="2:9" ht="13" thickBot="1">
      <c r="B9" s="10" t="str">
        <f>MEM!$B$22</f>
        <v>Vinton, Dave</v>
      </c>
      <c r="C9" s="11">
        <f>MEM!$C$22</f>
        <v>15</v>
      </c>
      <c r="D9" s="12">
        <f>MEM!$D$22</f>
        <v>0</v>
      </c>
      <c r="E9" s="49">
        <f>SUM(G13:G15,G19:G21)</f>
        <v>0</v>
      </c>
      <c r="F9" s="49">
        <f>SUM(D9:E9)</f>
        <v>0</v>
      </c>
      <c r="G9" s="13" t="str">
        <f>MEM!$F$22</f>
        <v>NA</v>
      </c>
      <c r="I9" s="26">
        <f>COUNTIF(B13:B15,"*")+COUNTIF(B19:B21,"*")+SUM(C13:C15)+SUM(C19:C21)</f>
        <v>0</v>
      </c>
    </row>
    <row r="10" spans="2:9" ht="8" customHeight="1" thickTop="1" thickBot="1">
      <c r="B10" s="97"/>
      <c r="C10" s="98"/>
      <c r="D10" s="98"/>
      <c r="E10" s="98"/>
      <c r="F10" s="98"/>
      <c r="G10" s="99"/>
    </row>
    <row r="11" spans="2:9" ht="1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4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3" thickTop="1">
      <c r="B13" s="3"/>
      <c r="C13" s="4"/>
      <c r="D13" s="4"/>
      <c r="E13" s="4"/>
      <c r="F13" s="5"/>
      <c r="G13" s="24">
        <f>SUM(C13:F13)</f>
        <v>0</v>
      </c>
    </row>
    <row r="14" spans="2:9">
      <c r="B14" s="6"/>
      <c r="C14" s="1"/>
      <c r="D14" s="1"/>
      <c r="E14" s="1"/>
      <c r="F14" s="2"/>
      <c r="G14" s="25">
        <f>SUM(C14:F14)</f>
        <v>0</v>
      </c>
    </row>
    <row r="15" spans="2:9" ht="13" thickBot="1">
      <c r="B15" s="7"/>
      <c r="C15" s="8"/>
      <c r="D15" s="8"/>
      <c r="E15" s="8"/>
      <c r="F15" s="9"/>
      <c r="G15" s="26">
        <f>SUM(C15:F15)</f>
        <v>0</v>
      </c>
    </row>
    <row r="16" spans="2:9" ht="8" customHeight="1" thickTop="1" thickBot="1">
      <c r="B16" s="97"/>
      <c r="C16" s="98"/>
      <c r="D16" s="98"/>
      <c r="E16" s="98"/>
      <c r="F16" s="98"/>
      <c r="G16" s="99"/>
    </row>
    <row r="17" spans="2:7" ht="1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8" t="s">
        <v>13</v>
      </c>
      <c r="G17" s="18" t="s">
        <v>5</v>
      </c>
    </row>
    <row r="18" spans="2:7" ht="1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" thickBot="1">
      <c r="B21" s="7"/>
      <c r="C21" s="8"/>
      <c r="D21" s="8"/>
      <c r="E21" s="8"/>
      <c r="F21" s="9"/>
      <c r="G21" s="26">
        <f>SUM(C21:F21)</f>
        <v>0</v>
      </c>
    </row>
    <row r="22" spans="2:7" ht="13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/>
  </hyperlinks>
  <pageMargins left="0.75" right="0.75" top="1" bottom="1" header="0.5" footer="0.5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2"/>
  <sheetViews>
    <sheetView showGridLines="0" workbookViewId="0">
      <selection activeCell="B2" sqref="B2:G2"/>
    </sheetView>
  </sheetViews>
  <sheetFormatPr baseColWidth="10" defaultColWidth="9.1640625" defaultRowHeight="12" x14ac:dyDescent="0"/>
  <cols>
    <col min="1" max="1" width="9.6640625" style="41" customWidth="1"/>
    <col min="2" max="2" width="36.6640625" style="41" customWidth="1"/>
    <col min="3" max="7" width="8.6640625" style="41" customWidth="1"/>
    <col min="8" max="8" width="1.6640625" style="41" customWidth="1"/>
    <col min="9" max="16384" width="9.1640625" style="41"/>
  </cols>
  <sheetData>
    <row r="1" spans="2:9" ht="12" customHeight="1"/>
    <row r="2" spans="2:9" ht="15" customHeight="1">
      <c r="B2" s="100" t="s">
        <v>29</v>
      </c>
      <c r="C2" s="100"/>
      <c r="D2" s="100"/>
      <c r="E2" s="100"/>
      <c r="F2" s="100"/>
      <c r="G2" s="100"/>
    </row>
    <row r="3" spans="2:9" ht="3.75" customHeight="1" thickBot="1">
      <c r="B3" s="101"/>
      <c r="C3" s="101"/>
      <c r="D3" s="101"/>
      <c r="E3" s="101"/>
      <c r="F3" s="101"/>
      <c r="G3" s="101"/>
    </row>
    <row r="4" spans="2:9" ht="19" thickTop="1" thickBot="1">
      <c r="B4" s="105" t="s">
        <v>26</v>
      </c>
      <c r="C4" s="106"/>
      <c r="D4" s="106"/>
      <c r="E4" s="107" t="str">
        <f>MEM!$P$2</f>
        <v>2015-2016</v>
      </c>
      <c r="F4" s="106"/>
      <c r="G4" s="108"/>
    </row>
    <row r="5" spans="2:9" s="42" customFormat="1" ht="4" customHeight="1" thickTop="1" thickBot="1">
      <c r="B5" s="75"/>
      <c r="C5" s="75"/>
      <c r="D5" s="75"/>
      <c r="E5" s="75"/>
      <c r="F5" s="75"/>
      <c r="G5" s="75"/>
    </row>
    <row r="6" spans="2:9" s="70" customFormat="1" ht="15" customHeight="1" thickTop="1" thickBot="1">
      <c r="B6" s="71"/>
      <c r="C6" s="76"/>
      <c r="D6" s="94" t="s">
        <v>35</v>
      </c>
      <c r="E6" s="95"/>
      <c r="F6" s="95"/>
      <c r="G6" s="96"/>
    </row>
    <row r="7" spans="2:9" s="70" customFormat="1" ht="13" thickTop="1">
      <c r="B7" s="33" t="s">
        <v>33</v>
      </c>
      <c r="C7" s="77" t="s">
        <v>33</v>
      </c>
      <c r="D7" s="78" t="s">
        <v>4</v>
      </c>
      <c r="E7" s="35" t="s">
        <v>6</v>
      </c>
      <c r="F7" s="35" t="s">
        <v>15</v>
      </c>
      <c r="G7" s="79" t="s">
        <v>15</v>
      </c>
      <c r="I7" s="45" t="s">
        <v>27</v>
      </c>
    </row>
    <row r="8" spans="2:9" s="70" customFormat="1">
      <c r="B8" s="34" t="s">
        <v>20</v>
      </c>
      <c r="C8" s="80" t="s">
        <v>34</v>
      </c>
      <c r="D8" s="34" t="s">
        <v>38</v>
      </c>
      <c r="E8" s="36" t="s">
        <v>1</v>
      </c>
      <c r="F8" s="36" t="s">
        <v>38</v>
      </c>
      <c r="G8" s="37" t="s">
        <v>16</v>
      </c>
      <c r="I8" s="46" t="s">
        <v>1</v>
      </c>
    </row>
    <row r="9" spans="2:9" ht="13" thickBot="1">
      <c r="B9" s="10" t="str">
        <f>MEM!$B$23</f>
        <v>Marsho, Lynne</v>
      </c>
      <c r="C9" s="11">
        <f>MEM!$C$23</f>
        <v>16</v>
      </c>
      <c r="D9" s="12">
        <f>MEM!$D$23</f>
        <v>26</v>
      </c>
      <c r="E9" s="49">
        <f>SUM(G13:G15,G19:G21)</f>
        <v>3</v>
      </c>
      <c r="F9" s="49">
        <f>SUM(D9:E9)</f>
        <v>29</v>
      </c>
      <c r="G9" s="13" t="str">
        <f>MEM!$F$23</f>
        <v>Silver</v>
      </c>
      <c r="I9" s="26">
        <f>COUNTIF(B13:B15,"*")+COUNTIF(B19:B21,"*")+SUM(C13:C15)+SUM(C19:C21)</f>
        <v>4</v>
      </c>
    </row>
    <row r="10" spans="2:9" ht="8" customHeight="1" thickTop="1" thickBot="1">
      <c r="B10" s="97"/>
      <c r="C10" s="98"/>
      <c r="D10" s="98"/>
      <c r="E10" s="98"/>
      <c r="F10" s="98"/>
      <c r="G10" s="99"/>
    </row>
    <row r="11" spans="2:9" ht="1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4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3" thickTop="1">
      <c r="B13" s="3" t="s">
        <v>148</v>
      </c>
      <c r="C13" s="4"/>
      <c r="D13" s="4"/>
      <c r="E13" s="4"/>
      <c r="F13" s="5"/>
      <c r="G13" s="24">
        <f>SUM(C13:F13)</f>
        <v>0</v>
      </c>
    </row>
    <row r="14" spans="2:9">
      <c r="B14" s="6" t="s">
        <v>150</v>
      </c>
      <c r="C14" s="1">
        <v>1</v>
      </c>
      <c r="D14" s="1"/>
      <c r="E14" s="1">
        <v>2</v>
      </c>
      <c r="F14" s="2"/>
      <c r="G14" s="25">
        <f>SUM(C14:F14)</f>
        <v>3</v>
      </c>
    </row>
    <row r="15" spans="2:9" ht="13" thickBot="1">
      <c r="B15" s="7" t="s">
        <v>149</v>
      </c>
      <c r="C15" s="8"/>
      <c r="D15" s="8"/>
      <c r="E15" s="8"/>
      <c r="F15" s="9"/>
      <c r="G15" s="26">
        <f>SUM(C15:F15)</f>
        <v>0</v>
      </c>
    </row>
    <row r="16" spans="2:9" ht="8" customHeight="1" thickTop="1" thickBot="1">
      <c r="B16" s="97"/>
      <c r="C16" s="98"/>
      <c r="D16" s="98"/>
      <c r="E16" s="98"/>
      <c r="F16" s="98"/>
      <c r="G16" s="99"/>
    </row>
    <row r="17" spans="2:7" ht="1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8" t="s">
        <v>13</v>
      </c>
      <c r="G17" s="18" t="s">
        <v>5</v>
      </c>
    </row>
    <row r="18" spans="2:7" ht="1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" thickBot="1">
      <c r="B21" s="7"/>
      <c r="C21" s="8"/>
      <c r="D21" s="8"/>
      <c r="E21" s="8"/>
      <c r="F21" s="9"/>
      <c r="G21" s="26">
        <f>SUM(C21:F21)</f>
        <v>0</v>
      </c>
    </row>
    <row r="22" spans="2:7" ht="13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/>
  </hyperlinks>
  <pageMargins left="0.75" right="0.75" top="1" bottom="1" header="0.5" footer="0.5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2"/>
  <sheetViews>
    <sheetView showGridLines="0" workbookViewId="0">
      <selection activeCell="B2" sqref="B2:G2"/>
    </sheetView>
  </sheetViews>
  <sheetFormatPr baseColWidth="10" defaultColWidth="9.1640625" defaultRowHeight="12" x14ac:dyDescent="0"/>
  <cols>
    <col min="1" max="1" width="9.6640625" style="41" customWidth="1"/>
    <col min="2" max="2" width="36.6640625" style="41" customWidth="1"/>
    <col min="3" max="7" width="8.6640625" style="41" customWidth="1"/>
    <col min="8" max="8" width="1.6640625" style="41" customWidth="1"/>
    <col min="9" max="16384" width="9.1640625" style="41"/>
  </cols>
  <sheetData>
    <row r="1" spans="2:9" ht="12" customHeight="1"/>
    <row r="2" spans="2:9" ht="15" customHeight="1">
      <c r="B2" s="100" t="s">
        <v>29</v>
      </c>
      <c r="C2" s="100"/>
      <c r="D2" s="100"/>
      <c r="E2" s="100"/>
      <c r="F2" s="100"/>
      <c r="G2" s="100"/>
    </row>
    <row r="3" spans="2:9" ht="3.75" customHeight="1" thickBot="1">
      <c r="B3" s="101"/>
      <c r="C3" s="101"/>
      <c r="D3" s="101"/>
      <c r="E3" s="101"/>
      <c r="F3" s="101"/>
      <c r="G3" s="101"/>
    </row>
    <row r="4" spans="2:9" ht="19" thickTop="1" thickBot="1">
      <c r="B4" s="105" t="s">
        <v>26</v>
      </c>
      <c r="C4" s="106"/>
      <c r="D4" s="106"/>
      <c r="E4" s="107" t="str">
        <f>MEM!$P$2</f>
        <v>2015-2016</v>
      </c>
      <c r="F4" s="106"/>
      <c r="G4" s="108"/>
    </row>
    <row r="5" spans="2:9" s="42" customFormat="1" ht="4" customHeight="1" thickTop="1" thickBot="1">
      <c r="B5" s="75"/>
      <c r="C5" s="75"/>
      <c r="D5" s="75"/>
      <c r="E5" s="75"/>
      <c r="F5" s="75"/>
      <c r="G5" s="75"/>
    </row>
    <row r="6" spans="2:9" s="70" customFormat="1" ht="15" customHeight="1" thickTop="1" thickBot="1">
      <c r="B6" s="71"/>
      <c r="C6" s="76"/>
      <c r="D6" s="94" t="s">
        <v>35</v>
      </c>
      <c r="E6" s="95"/>
      <c r="F6" s="95"/>
      <c r="G6" s="96"/>
    </row>
    <row r="7" spans="2:9" s="70" customFormat="1" ht="13" thickTop="1">
      <c r="B7" s="33" t="s">
        <v>33</v>
      </c>
      <c r="C7" s="77" t="s">
        <v>33</v>
      </c>
      <c r="D7" s="78" t="s">
        <v>4</v>
      </c>
      <c r="E7" s="35" t="s">
        <v>6</v>
      </c>
      <c r="F7" s="35" t="s">
        <v>15</v>
      </c>
      <c r="G7" s="79" t="s">
        <v>15</v>
      </c>
      <c r="I7" s="45" t="s">
        <v>27</v>
      </c>
    </row>
    <row r="8" spans="2:9" s="70" customFormat="1">
      <c r="B8" s="34" t="s">
        <v>20</v>
      </c>
      <c r="C8" s="80" t="s">
        <v>34</v>
      </c>
      <c r="D8" s="34" t="s">
        <v>38</v>
      </c>
      <c r="E8" s="36" t="s">
        <v>1</v>
      </c>
      <c r="F8" s="36" t="s">
        <v>38</v>
      </c>
      <c r="G8" s="37" t="s">
        <v>16</v>
      </c>
      <c r="I8" s="46" t="s">
        <v>1</v>
      </c>
    </row>
    <row r="9" spans="2:9" ht="13" thickBot="1">
      <c r="B9" s="10" t="str">
        <f>MEM!$B$24</f>
        <v>Carroll, Jim</v>
      </c>
      <c r="C9" s="11">
        <f>MEM!$C$24</f>
        <v>17</v>
      </c>
      <c r="D9" s="12">
        <f>MEM!$D$24</f>
        <v>0</v>
      </c>
      <c r="E9" s="49">
        <f>SUM(G13:G15,G19:G21)</f>
        <v>0</v>
      </c>
      <c r="F9" s="49">
        <f>SUM(D9:E9)</f>
        <v>0</v>
      </c>
      <c r="G9" s="13" t="str">
        <f>MEM!$F$24</f>
        <v>NA</v>
      </c>
      <c r="I9" s="26">
        <f>COUNTIF(B13:B15,"*")+COUNTIF(B19:B21,"*")+SUM(C13:C15)+SUM(C19:C21)</f>
        <v>0</v>
      </c>
    </row>
    <row r="10" spans="2:9" ht="8" customHeight="1" thickTop="1" thickBot="1">
      <c r="B10" s="97"/>
      <c r="C10" s="98"/>
      <c r="D10" s="98"/>
      <c r="E10" s="98"/>
      <c r="F10" s="98"/>
      <c r="G10" s="99"/>
    </row>
    <row r="11" spans="2:9" ht="1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4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3" thickTop="1">
      <c r="B13" s="3"/>
      <c r="C13" s="4"/>
      <c r="D13" s="4"/>
      <c r="E13" s="4"/>
      <c r="F13" s="5"/>
      <c r="G13" s="24">
        <f>SUM(C13:F13)</f>
        <v>0</v>
      </c>
    </row>
    <row r="14" spans="2:9">
      <c r="B14" s="6"/>
      <c r="C14" s="1"/>
      <c r="D14" s="1"/>
      <c r="E14" s="1"/>
      <c r="F14" s="2"/>
      <c r="G14" s="25">
        <f>SUM(C14:F14)</f>
        <v>0</v>
      </c>
    </row>
    <row r="15" spans="2:9" ht="13" thickBot="1">
      <c r="B15" s="7"/>
      <c r="C15" s="8"/>
      <c r="D15" s="8"/>
      <c r="E15" s="8"/>
      <c r="F15" s="9"/>
      <c r="G15" s="26">
        <f>SUM(C15:F15)</f>
        <v>0</v>
      </c>
    </row>
    <row r="16" spans="2:9" ht="8" customHeight="1" thickTop="1" thickBot="1">
      <c r="B16" s="97"/>
      <c r="C16" s="98"/>
      <c r="D16" s="98"/>
      <c r="E16" s="98"/>
      <c r="F16" s="98"/>
      <c r="G16" s="99"/>
    </row>
    <row r="17" spans="2:7" ht="1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8" t="s">
        <v>13</v>
      </c>
      <c r="G17" s="18" t="s">
        <v>5</v>
      </c>
    </row>
    <row r="18" spans="2:7" ht="1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" thickBot="1">
      <c r="B21" s="7"/>
      <c r="C21" s="8"/>
      <c r="D21" s="8"/>
      <c r="E21" s="8"/>
      <c r="F21" s="9"/>
      <c r="G21" s="26">
        <f>SUM(C21:F21)</f>
        <v>0</v>
      </c>
    </row>
    <row r="22" spans="2:7" ht="13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/>
  </hyperlinks>
  <pageMargins left="0.75" right="0.75" top="1" bottom="1" header="0.5" footer="0.5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2"/>
  <sheetViews>
    <sheetView showGridLines="0" workbookViewId="0">
      <selection activeCell="B2" sqref="B2:G2"/>
    </sheetView>
  </sheetViews>
  <sheetFormatPr baseColWidth="10" defaultColWidth="9.1640625" defaultRowHeight="12" x14ac:dyDescent="0"/>
  <cols>
    <col min="1" max="1" width="9.6640625" style="41" customWidth="1"/>
    <col min="2" max="2" width="36.6640625" style="41" customWidth="1"/>
    <col min="3" max="7" width="8.6640625" style="41" customWidth="1"/>
    <col min="8" max="8" width="1.6640625" style="41" customWidth="1"/>
    <col min="9" max="16384" width="9.1640625" style="41"/>
  </cols>
  <sheetData>
    <row r="1" spans="2:9" ht="12" customHeight="1"/>
    <row r="2" spans="2:9" ht="15" customHeight="1">
      <c r="B2" s="100" t="s">
        <v>29</v>
      </c>
      <c r="C2" s="100"/>
      <c r="D2" s="100"/>
      <c r="E2" s="100"/>
      <c r="F2" s="100"/>
      <c r="G2" s="100"/>
    </row>
    <row r="3" spans="2:9" ht="3.75" customHeight="1" thickBot="1">
      <c r="B3" s="101"/>
      <c r="C3" s="101"/>
      <c r="D3" s="101"/>
      <c r="E3" s="101"/>
      <c r="F3" s="101"/>
      <c r="G3" s="101"/>
    </row>
    <row r="4" spans="2:9" ht="19" thickTop="1" thickBot="1">
      <c r="B4" s="105" t="s">
        <v>26</v>
      </c>
      <c r="C4" s="106"/>
      <c r="D4" s="106"/>
      <c r="E4" s="107" t="str">
        <f>MEM!$P$2</f>
        <v>2015-2016</v>
      </c>
      <c r="F4" s="106"/>
      <c r="G4" s="108"/>
    </row>
    <row r="5" spans="2:9" s="42" customFormat="1" ht="4" customHeight="1" thickTop="1" thickBot="1">
      <c r="B5" s="75"/>
      <c r="C5" s="75"/>
      <c r="D5" s="75"/>
      <c r="E5" s="75"/>
      <c r="F5" s="75"/>
      <c r="G5" s="75"/>
    </row>
    <row r="6" spans="2:9" s="70" customFormat="1" ht="15" customHeight="1" thickTop="1" thickBot="1">
      <c r="B6" s="71"/>
      <c r="C6" s="76"/>
      <c r="D6" s="94" t="s">
        <v>35</v>
      </c>
      <c r="E6" s="95"/>
      <c r="F6" s="95"/>
      <c r="G6" s="96"/>
    </row>
    <row r="7" spans="2:9" s="70" customFormat="1" ht="13" thickTop="1">
      <c r="B7" s="33" t="s">
        <v>33</v>
      </c>
      <c r="C7" s="77" t="s">
        <v>33</v>
      </c>
      <c r="D7" s="78" t="s">
        <v>4</v>
      </c>
      <c r="E7" s="35" t="s">
        <v>6</v>
      </c>
      <c r="F7" s="35" t="s">
        <v>15</v>
      </c>
      <c r="G7" s="79" t="s">
        <v>15</v>
      </c>
      <c r="I7" s="45" t="s">
        <v>27</v>
      </c>
    </row>
    <row r="8" spans="2:9" s="70" customFormat="1">
      <c r="B8" s="34" t="s">
        <v>20</v>
      </c>
      <c r="C8" s="80" t="s">
        <v>34</v>
      </c>
      <c r="D8" s="34" t="s">
        <v>38</v>
      </c>
      <c r="E8" s="36" t="s">
        <v>1</v>
      </c>
      <c r="F8" s="36" t="s">
        <v>38</v>
      </c>
      <c r="G8" s="37" t="s">
        <v>16</v>
      </c>
      <c r="I8" s="46" t="s">
        <v>1</v>
      </c>
    </row>
    <row r="9" spans="2:9" ht="13" thickBot="1">
      <c r="B9" s="10" t="str">
        <f>MEM!$B$25</f>
        <v>Marx, Sue</v>
      </c>
      <c r="C9" s="11">
        <f>MEM!$C$25</f>
        <v>18</v>
      </c>
      <c r="D9" s="12">
        <f>MEM!$D$25</f>
        <v>0</v>
      </c>
      <c r="E9" s="49">
        <f>SUM(G13:G15,G19:G21)</f>
        <v>0</v>
      </c>
      <c r="F9" s="49">
        <f>SUM(D9:E9)</f>
        <v>0</v>
      </c>
      <c r="G9" s="13" t="str">
        <f>MEM!$F$25</f>
        <v>NA</v>
      </c>
      <c r="I9" s="26">
        <f>COUNTIF(B13:B15,"*")+COUNTIF(B19:B21,"*")+SUM(C13:C15)+SUM(C19:C21)</f>
        <v>0</v>
      </c>
    </row>
    <row r="10" spans="2:9" ht="8" customHeight="1" thickTop="1" thickBot="1">
      <c r="B10" s="97"/>
      <c r="C10" s="98"/>
      <c r="D10" s="98"/>
      <c r="E10" s="98"/>
      <c r="F10" s="98"/>
      <c r="G10" s="99"/>
    </row>
    <row r="11" spans="2:9" ht="1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4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3" thickTop="1">
      <c r="B13" s="3"/>
      <c r="C13" s="4"/>
      <c r="D13" s="4"/>
      <c r="E13" s="4"/>
      <c r="F13" s="5"/>
      <c r="G13" s="24">
        <f>SUM(C13:F13)</f>
        <v>0</v>
      </c>
    </row>
    <row r="14" spans="2:9">
      <c r="B14" s="6"/>
      <c r="C14" s="1"/>
      <c r="D14" s="1"/>
      <c r="E14" s="1"/>
      <c r="F14" s="2"/>
      <c r="G14" s="25">
        <f>SUM(C14:F14)</f>
        <v>0</v>
      </c>
    </row>
    <row r="15" spans="2:9" ht="13" thickBot="1">
      <c r="B15" s="7"/>
      <c r="C15" s="8"/>
      <c r="D15" s="8"/>
      <c r="E15" s="8"/>
      <c r="F15" s="9"/>
      <c r="G15" s="26">
        <f>SUM(C15:F15)</f>
        <v>0</v>
      </c>
    </row>
    <row r="16" spans="2:9" ht="8" customHeight="1" thickTop="1" thickBot="1">
      <c r="B16" s="97"/>
      <c r="C16" s="98"/>
      <c r="D16" s="98"/>
      <c r="E16" s="98"/>
      <c r="F16" s="98"/>
      <c r="G16" s="99"/>
    </row>
    <row r="17" spans="2:7" ht="1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8" t="s">
        <v>13</v>
      </c>
      <c r="G17" s="18" t="s">
        <v>5</v>
      </c>
    </row>
    <row r="18" spans="2:7" ht="1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" thickBot="1">
      <c r="B21" s="7"/>
      <c r="C21" s="8"/>
      <c r="D21" s="8"/>
      <c r="E21" s="8"/>
      <c r="F21" s="9"/>
      <c r="G21" s="26">
        <f>SUM(C21:F21)</f>
        <v>0</v>
      </c>
    </row>
    <row r="22" spans="2:7" ht="13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/>
  </hyperlinks>
  <pageMargins left="0.75" right="0.75" top="1" bottom="1" header="0.5" footer="0.5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2"/>
  <sheetViews>
    <sheetView showGridLines="0" workbookViewId="0">
      <selection activeCell="B14" sqref="B14"/>
    </sheetView>
  </sheetViews>
  <sheetFormatPr baseColWidth="10" defaultColWidth="9.1640625" defaultRowHeight="12" x14ac:dyDescent="0"/>
  <cols>
    <col min="1" max="1" width="9.6640625" style="41" customWidth="1"/>
    <col min="2" max="2" width="36.6640625" style="41" customWidth="1"/>
    <col min="3" max="7" width="8.6640625" style="41" customWidth="1"/>
    <col min="8" max="8" width="1.6640625" style="41" customWidth="1"/>
    <col min="9" max="16384" width="9.1640625" style="41"/>
  </cols>
  <sheetData>
    <row r="1" spans="2:9" ht="12" customHeight="1"/>
    <row r="2" spans="2:9" ht="15" customHeight="1">
      <c r="B2" s="100" t="s">
        <v>29</v>
      </c>
      <c r="C2" s="100"/>
      <c r="D2" s="100"/>
      <c r="E2" s="100"/>
      <c r="F2" s="100"/>
      <c r="G2" s="100"/>
    </row>
    <row r="3" spans="2:9" ht="3.75" customHeight="1" thickBot="1">
      <c r="B3" s="101"/>
      <c r="C3" s="101"/>
      <c r="D3" s="101"/>
      <c r="E3" s="101"/>
      <c r="F3" s="101"/>
      <c r="G3" s="101"/>
    </row>
    <row r="4" spans="2:9" ht="19" thickTop="1" thickBot="1">
      <c r="B4" s="90" t="s">
        <v>26</v>
      </c>
      <c r="C4" s="91"/>
      <c r="D4" s="91"/>
      <c r="E4" s="104" t="str">
        <f>MEM!$P$2</f>
        <v>2015-2016</v>
      </c>
      <c r="F4" s="91"/>
      <c r="G4" s="92"/>
    </row>
    <row r="5" spans="2:9" s="70" customFormat="1" ht="4" customHeight="1" thickTop="1" thickBot="1">
      <c r="B5" s="102"/>
      <c r="C5" s="102"/>
      <c r="D5" s="103"/>
      <c r="E5" s="103"/>
      <c r="F5" s="103"/>
      <c r="G5" s="103"/>
    </row>
    <row r="6" spans="2:9" s="70" customFormat="1" ht="15" customHeight="1" thickTop="1" thickBot="1">
      <c r="B6" s="71"/>
      <c r="C6" s="76"/>
      <c r="D6" s="94" t="s">
        <v>35</v>
      </c>
      <c r="E6" s="95"/>
      <c r="F6" s="95"/>
      <c r="G6" s="96"/>
    </row>
    <row r="7" spans="2:9" s="70" customFormat="1" ht="13" thickTop="1">
      <c r="B7" s="33" t="s">
        <v>33</v>
      </c>
      <c r="C7" s="77" t="s">
        <v>33</v>
      </c>
      <c r="D7" s="78" t="s">
        <v>4</v>
      </c>
      <c r="E7" s="35" t="s">
        <v>6</v>
      </c>
      <c r="F7" s="35" t="s">
        <v>15</v>
      </c>
      <c r="G7" s="79" t="s">
        <v>15</v>
      </c>
      <c r="I7" s="45" t="s">
        <v>27</v>
      </c>
    </row>
    <row r="8" spans="2:9" s="70" customFormat="1">
      <c r="B8" s="34" t="s">
        <v>20</v>
      </c>
      <c r="C8" s="80" t="s">
        <v>34</v>
      </c>
      <c r="D8" s="34" t="s">
        <v>38</v>
      </c>
      <c r="E8" s="36" t="s">
        <v>1</v>
      </c>
      <c r="F8" s="36" t="s">
        <v>38</v>
      </c>
      <c r="G8" s="37" t="s">
        <v>16</v>
      </c>
      <c r="I8" s="46" t="s">
        <v>1</v>
      </c>
    </row>
    <row r="9" spans="2:9" ht="13" thickBot="1">
      <c r="B9" s="10" t="str">
        <f>MEM!$B$8</f>
        <v>EXAMPLE</v>
      </c>
      <c r="C9" s="11">
        <f>MEM!$C$8</f>
        <v>1</v>
      </c>
      <c r="D9" s="12">
        <f>MEM!$D$8</f>
        <v>6</v>
      </c>
      <c r="E9" s="49">
        <f>SUM(G13:G15,G19:G21)</f>
        <v>15</v>
      </c>
      <c r="F9" s="49">
        <f>SUM(D9:E9)</f>
        <v>21</v>
      </c>
      <c r="G9" s="13" t="str">
        <f>MEM!$F$8</f>
        <v>Bronze</v>
      </c>
      <c r="I9" s="26">
        <f>COUNTIF(B13:B15,"*")+COUNTIF(B19:B21,"*")+SUM(C13:C15)+SUM(C19:C21)</f>
        <v>11</v>
      </c>
    </row>
    <row r="10" spans="2:9" ht="8" customHeight="1" thickTop="1" thickBot="1">
      <c r="B10" s="97"/>
      <c r="C10" s="98"/>
      <c r="D10" s="98"/>
      <c r="E10" s="98"/>
      <c r="F10" s="98"/>
      <c r="G10" s="99"/>
    </row>
    <row r="11" spans="2:9" ht="1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4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3" thickTop="1">
      <c r="B13" s="3" t="s">
        <v>2</v>
      </c>
      <c r="C13" s="4">
        <v>1</v>
      </c>
      <c r="D13" s="4"/>
      <c r="E13" s="4"/>
      <c r="F13" s="5"/>
      <c r="G13" s="24">
        <f>SUM(C13:F13)</f>
        <v>1</v>
      </c>
    </row>
    <row r="14" spans="2:9">
      <c r="B14" s="6" t="s">
        <v>3</v>
      </c>
      <c r="C14" s="1">
        <v>1</v>
      </c>
      <c r="D14" s="1"/>
      <c r="E14" s="1">
        <v>2</v>
      </c>
      <c r="F14" s="2"/>
      <c r="G14" s="25">
        <f>SUM(C14:F14)</f>
        <v>3</v>
      </c>
    </row>
    <row r="15" spans="2:9" ht="13" thickBot="1">
      <c r="B15" s="7" t="s">
        <v>14</v>
      </c>
      <c r="C15" s="8">
        <v>1</v>
      </c>
      <c r="D15" s="8"/>
      <c r="E15" s="8"/>
      <c r="F15" s="9">
        <v>3</v>
      </c>
      <c r="G15" s="26">
        <f>SUM(C15:F15)</f>
        <v>4</v>
      </c>
    </row>
    <row r="16" spans="2:9" ht="8" customHeight="1" thickTop="1" thickBot="1">
      <c r="B16" s="97"/>
      <c r="C16" s="98"/>
      <c r="D16" s="98"/>
      <c r="E16" s="98"/>
      <c r="F16" s="98"/>
      <c r="G16" s="99"/>
    </row>
    <row r="17" spans="2:7" ht="1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8" t="s">
        <v>13</v>
      </c>
      <c r="G17" s="18" t="s">
        <v>5</v>
      </c>
    </row>
    <row r="18" spans="2:7" ht="1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" thickTop="1">
      <c r="B19" s="3" t="s">
        <v>17</v>
      </c>
      <c r="C19" s="4">
        <v>1</v>
      </c>
      <c r="D19" s="4"/>
      <c r="E19" s="4"/>
      <c r="F19" s="5">
        <v>3</v>
      </c>
      <c r="G19" s="24">
        <f>SUM(C19:F19)</f>
        <v>4</v>
      </c>
    </row>
    <row r="20" spans="2:7">
      <c r="B20" s="6" t="s">
        <v>18</v>
      </c>
      <c r="C20" s="1"/>
      <c r="D20" s="1"/>
      <c r="E20" s="1"/>
      <c r="F20" s="2"/>
      <c r="G20" s="25">
        <f>SUM(C20:F20)</f>
        <v>0</v>
      </c>
    </row>
    <row r="21" spans="2:7" ht="13" thickBot="1">
      <c r="B21" s="7" t="s">
        <v>19</v>
      </c>
      <c r="C21" s="8">
        <v>1</v>
      </c>
      <c r="D21" s="8"/>
      <c r="E21" s="8">
        <v>2</v>
      </c>
      <c r="F21" s="9"/>
      <c r="G21" s="26">
        <f>SUM(C21:F21)</f>
        <v>3</v>
      </c>
    </row>
    <row r="22" spans="2:7" ht="13" thickTop="1"/>
  </sheetData>
  <sheetProtection sheet="1" objects="1" scenarios="1" selectLockedCells="1"/>
  <mergeCells count="8">
    <mergeCell ref="B16:G16"/>
    <mergeCell ref="B2:G2"/>
    <mergeCell ref="B10:G10"/>
    <mergeCell ref="B3:G3"/>
    <mergeCell ref="B5:G5"/>
    <mergeCell ref="B4:D4"/>
    <mergeCell ref="E4:G4"/>
    <mergeCell ref="D6:G6"/>
  </mergeCells>
  <phoneticPr fontId="4" type="noConversion"/>
  <hyperlinks>
    <hyperlink ref="B2:G2" location="MEM!A1" display="Click here to return to the Membership list."/>
  </hyperlinks>
  <pageMargins left="0.75" right="0.75" top="1" bottom="1" header="0.5" footer="0.5"/>
  <pageSetup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2"/>
  <sheetViews>
    <sheetView showGridLines="0" workbookViewId="0">
      <selection activeCell="B2" sqref="B2:G2"/>
    </sheetView>
  </sheetViews>
  <sheetFormatPr baseColWidth="10" defaultColWidth="9.1640625" defaultRowHeight="12" x14ac:dyDescent="0"/>
  <cols>
    <col min="1" max="1" width="9.6640625" style="41" customWidth="1"/>
    <col min="2" max="2" width="36.6640625" style="41" customWidth="1"/>
    <col min="3" max="7" width="8.6640625" style="41" customWidth="1"/>
    <col min="8" max="8" width="1.6640625" style="41" customWidth="1"/>
    <col min="9" max="16384" width="9.1640625" style="41"/>
  </cols>
  <sheetData>
    <row r="1" spans="2:11" ht="12" customHeight="1"/>
    <row r="2" spans="2:11" ht="15" customHeight="1">
      <c r="B2" s="100" t="s">
        <v>29</v>
      </c>
      <c r="C2" s="100"/>
      <c r="D2" s="100"/>
      <c r="E2" s="100"/>
      <c r="F2" s="100"/>
      <c r="G2" s="100"/>
    </row>
    <row r="3" spans="2:11" ht="3.75" customHeight="1" thickBot="1">
      <c r="B3" s="101"/>
      <c r="C3" s="101"/>
      <c r="D3" s="101"/>
      <c r="E3" s="101"/>
      <c r="F3" s="101"/>
      <c r="G3" s="101"/>
    </row>
    <row r="4" spans="2:11" ht="19" thickTop="1" thickBot="1">
      <c r="B4" s="105" t="s">
        <v>26</v>
      </c>
      <c r="C4" s="106"/>
      <c r="D4" s="106"/>
      <c r="E4" s="107" t="str">
        <f>MEM!$P$2</f>
        <v>2015-2016</v>
      </c>
      <c r="F4" s="106"/>
      <c r="G4" s="108"/>
    </row>
    <row r="5" spans="2:11" s="42" customFormat="1" ht="4" customHeight="1" thickTop="1" thickBot="1">
      <c r="B5" s="75"/>
      <c r="C5" s="75"/>
      <c r="D5" s="75"/>
      <c r="E5" s="75"/>
      <c r="F5" s="75"/>
      <c r="G5" s="75"/>
    </row>
    <row r="6" spans="2:11" s="70" customFormat="1" ht="15" customHeight="1" thickTop="1" thickBot="1">
      <c r="B6" s="71"/>
      <c r="C6" s="76"/>
      <c r="D6" s="94" t="s">
        <v>35</v>
      </c>
      <c r="E6" s="95"/>
      <c r="F6" s="95"/>
      <c r="G6" s="96"/>
    </row>
    <row r="7" spans="2:11" s="70" customFormat="1" ht="13" thickTop="1">
      <c r="B7" s="33" t="s">
        <v>33</v>
      </c>
      <c r="C7" s="77" t="s">
        <v>33</v>
      </c>
      <c r="D7" s="78" t="s">
        <v>4</v>
      </c>
      <c r="E7" s="35" t="s">
        <v>6</v>
      </c>
      <c r="F7" s="35" t="s">
        <v>15</v>
      </c>
      <c r="G7" s="79" t="s">
        <v>15</v>
      </c>
      <c r="I7" s="45" t="s">
        <v>27</v>
      </c>
    </row>
    <row r="8" spans="2:11" s="70" customFormat="1">
      <c r="B8" s="34" t="s">
        <v>20</v>
      </c>
      <c r="C8" s="80" t="s">
        <v>34</v>
      </c>
      <c r="D8" s="34" t="s">
        <v>38</v>
      </c>
      <c r="E8" s="36" t="s">
        <v>1</v>
      </c>
      <c r="F8" s="36" t="s">
        <v>38</v>
      </c>
      <c r="G8" s="37" t="s">
        <v>16</v>
      </c>
      <c r="I8" s="46" t="s">
        <v>1</v>
      </c>
    </row>
    <row r="9" spans="2:11" ht="13" thickBot="1">
      <c r="B9" s="10" t="str">
        <f>MEM!$B$26</f>
        <v>Bristol Mary</v>
      </c>
      <c r="C9" s="11">
        <f>MEM!$C$26</f>
        <v>19</v>
      </c>
      <c r="D9" s="12">
        <f>MEM!$D$26</f>
        <v>0</v>
      </c>
      <c r="E9" s="49">
        <f>SUM(G13:G15,G19:G21)</f>
        <v>1</v>
      </c>
      <c r="F9" s="49">
        <f>SUM(D9:E9)</f>
        <v>1</v>
      </c>
      <c r="G9" s="13" t="str">
        <f>MEM!$F$26</f>
        <v>Regular</v>
      </c>
      <c r="I9" s="26">
        <f>COUNTIF(B13:B15,"*")+COUNTIF(B19:B21,"*")+SUM(C13:C15)+SUM(C19:C21)</f>
        <v>4</v>
      </c>
    </row>
    <row r="10" spans="2:11" ht="8" customHeight="1" thickTop="1" thickBot="1">
      <c r="B10" s="97"/>
      <c r="C10" s="98"/>
      <c r="D10" s="98"/>
      <c r="E10" s="98"/>
      <c r="F10" s="98"/>
      <c r="G10" s="99"/>
    </row>
    <row r="11" spans="2:11" ht="1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11" ht="15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  <c r="K12" s="47"/>
    </row>
    <row r="13" spans="2:11" ht="13" thickTop="1">
      <c r="B13" s="3" t="s">
        <v>131</v>
      </c>
      <c r="C13" s="4"/>
      <c r="D13" s="4"/>
      <c r="E13" s="4"/>
      <c r="F13" s="5"/>
      <c r="G13" s="24">
        <f>SUM(C13:F13)</f>
        <v>0</v>
      </c>
    </row>
    <row r="14" spans="2:11">
      <c r="B14" s="6" t="s">
        <v>132</v>
      </c>
      <c r="C14" s="1"/>
      <c r="D14" s="1"/>
      <c r="E14" s="1"/>
      <c r="F14" s="2"/>
      <c r="G14" s="25">
        <f>SUM(C14:F14)</f>
        <v>0</v>
      </c>
    </row>
    <row r="15" spans="2:11" ht="13" thickBot="1">
      <c r="B15" s="7" t="s">
        <v>133</v>
      </c>
      <c r="C15" s="8">
        <v>1</v>
      </c>
      <c r="D15" s="8"/>
      <c r="E15" s="8"/>
      <c r="F15" s="9"/>
      <c r="G15" s="26">
        <f>SUM(C15:F15)</f>
        <v>1</v>
      </c>
    </row>
    <row r="16" spans="2:11" ht="8" customHeight="1" thickTop="1" thickBot="1">
      <c r="B16" s="97"/>
      <c r="C16" s="98"/>
      <c r="D16" s="98"/>
      <c r="E16" s="98"/>
      <c r="F16" s="98"/>
      <c r="G16" s="99"/>
    </row>
    <row r="17" spans="2:7" ht="1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8" t="s">
        <v>13</v>
      </c>
      <c r="G17" s="18" t="s">
        <v>5</v>
      </c>
    </row>
    <row r="18" spans="2:7" ht="1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" thickBot="1">
      <c r="B21" s="7"/>
      <c r="C21" s="8"/>
      <c r="D21" s="8"/>
      <c r="E21" s="8"/>
      <c r="F21" s="9"/>
      <c r="G21" s="26">
        <f>SUM(C21:F21)</f>
        <v>0</v>
      </c>
    </row>
    <row r="22" spans="2:7" ht="13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hyperlinks>
    <hyperlink ref="B2:G2" location="MEM!A1" display="Click here to return to the Membership list."/>
  </hyperlinks>
  <pageMargins left="0.75" right="0.75" top="1" bottom="1" header="0.5" footer="0.5"/>
  <pageSetup orientation="portrait" verticalDpi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2"/>
  <sheetViews>
    <sheetView showGridLines="0" workbookViewId="0">
      <selection activeCell="B2" sqref="B2:G2"/>
    </sheetView>
  </sheetViews>
  <sheetFormatPr baseColWidth="10" defaultColWidth="9.1640625" defaultRowHeight="12" x14ac:dyDescent="0"/>
  <cols>
    <col min="1" max="1" width="9.6640625" style="41" customWidth="1"/>
    <col min="2" max="2" width="36.6640625" style="41" customWidth="1"/>
    <col min="3" max="7" width="8.6640625" style="41" customWidth="1"/>
    <col min="8" max="8" width="1.6640625" style="41" customWidth="1"/>
    <col min="9" max="16384" width="9.1640625" style="41"/>
  </cols>
  <sheetData>
    <row r="1" spans="2:9" ht="12" customHeight="1"/>
    <row r="2" spans="2:9" ht="15" customHeight="1">
      <c r="B2" s="100" t="s">
        <v>29</v>
      </c>
      <c r="C2" s="100"/>
      <c r="D2" s="100"/>
      <c r="E2" s="100"/>
      <c r="F2" s="100"/>
      <c r="G2" s="100"/>
    </row>
    <row r="3" spans="2:9" ht="3.75" customHeight="1" thickBot="1">
      <c r="B3" s="101"/>
      <c r="C3" s="101"/>
      <c r="D3" s="101"/>
      <c r="E3" s="101"/>
      <c r="F3" s="101"/>
      <c r="G3" s="101"/>
    </row>
    <row r="4" spans="2:9" ht="19" thickTop="1" thickBot="1">
      <c r="B4" s="105" t="s">
        <v>26</v>
      </c>
      <c r="C4" s="106"/>
      <c r="D4" s="106"/>
      <c r="E4" s="107" t="str">
        <f>MEM!$P$2</f>
        <v>2015-2016</v>
      </c>
      <c r="F4" s="106"/>
      <c r="G4" s="108"/>
    </row>
    <row r="5" spans="2:9" s="42" customFormat="1" ht="4" customHeight="1" thickTop="1" thickBot="1">
      <c r="B5" s="75"/>
      <c r="C5" s="75"/>
      <c r="D5" s="75"/>
      <c r="E5" s="75"/>
      <c r="F5" s="75"/>
      <c r="G5" s="75"/>
    </row>
    <row r="6" spans="2:9" s="70" customFormat="1" ht="15" customHeight="1" thickTop="1" thickBot="1">
      <c r="B6" s="71"/>
      <c r="C6" s="76"/>
      <c r="D6" s="94" t="s">
        <v>35</v>
      </c>
      <c r="E6" s="95"/>
      <c r="F6" s="95"/>
      <c r="G6" s="96"/>
    </row>
    <row r="7" spans="2:9" s="70" customFormat="1" ht="13" thickTop="1">
      <c r="B7" s="33" t="s">
        <v>33</v>
      </c>
      <c r="C7" s="77" t="s">
        <v>33</v>
      </c>
      <c r="D7" s="78" t="s">
        <v>4</v>
      </c>
      <c r="E7" s="35" t="s">
        <v>6</v>
      </c>
      <c r="F7" s="35" t="s">
        <v>15</v>
      </c>
      <c r="G7" s="79" t="s">
        <v>15</v>
      </c>
      <c r="I7" s="45" t="s">
        <v>27</v>
      </c>
    </row>
    <row r="8" spans="2:9" s="70" customFormat="1">
      <c r="B8" s="34" t="s">
        <v>20</v>
      </c>
      <c r="C8" s="80" t="s">
        <v>34</v>
      </c>
      <c r="D8" s="34" t="s">
        <v>38</v>
      </c>
      <c r="E8" s="36" t="s">
        <v>1</v>
      </c>
      <c r="F8" s="36" t="s">
        <v>38</v>
      </c>
      <c r="G8" s="37" t="s">
        <v>16</v>
      </c>
      <c r="I8" s="46" t="s">
        <v>1</v>
      </c>
    </row>
    <row r="9" spans="2:9" ht="13" thickBot="1">
      <c r="B9" s="10" t="str">
        <f>MEM!$B$27</f>
        <v>Dodge, Julie</v>
      </c>
      <c r="C9" s="11">
        <f>MEM!$C$27</f>
        <v>20</v>
      </c>
      <c r="D9" s="12">
        <f>MEM!$D$27</f>
        <v>2</v>
      </c>
      <c r="E9" s="49">
        <f>SUM(G13:G15,G19:G21)</f>
        <v>0</v>
      </c>
      <c r="F9" s="49">
        <f>SUM(D9:E9)</f>
        <v>2</v>
      </c>
      <c r="G9" s="13" t="str">
        <f>MEM!$F$27</f>
        <v>Regular</v>
      </c>
      <c r="I9" s="26">
        <f>COUNTIF(B13:B15,"*")+COUNTIF(B19:B21,"*")+SUM(C13:C15)+SUM(C19:C21)</f>
        <v>0</v>
      </c>
    </row>
    <row r="10" spans="2:9" ht="8" customHeight="1" thickTop="1" thickBot="1">
      <c r="B10" s="97"/>
      <c r="C10" s="98"/>
      <c r="D10" s="98"/>
      <c r="E10" s="98"/>
      <c r="F10" s="98"/>
      <c r="G10" s="99"/>
    </row>
    <row r="11" spans="2:9" ht="1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4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3" thickTop="1">
      <c r="B13" s="3"/>
      <c r="C13" s="4"/>
      <c r="D13" s="4"/>
      <c r="E13" s="4"/>
      <c r="F13" s="5"/>
      <c r="G13" s="24">
        <f>SUM(C13:F13)</f>
        <v>0</v>
      </c>
    </row>
    <row r="14" spans="2:9">
      <c r="B14" s="6"/>
      <c r="C14" s="1"/>
      <c r="D14" s="1"/>
      <c r="E14" s="1"/>
      <c r="F14" s="2"/>
      <c r="G14" s="25">
        <f>SUM(C14:F14)</f>
        <v>0</v>
      </c>
    </row>
    <row r="15" spans="2:9" ht="13" thickBot="1">
      <c r="B15" s="7"/>
      <c r="C15" s="8"/>
      <c r="D15" s="8"/>
      <c r="E15" s="8"/>
      <c r="F15" s="9"/>
      <c r="G15" s="26">
        <f>SUM(C15:F15)</f>
        <v>0</v>
      </c>
    </row>
    <row r="16" spans="2:9" ht="8" customHeight="1" thickTop="1" thickBot="1">
      <c r="B16" s="97"/>
      <c r="C16" s="98"/>
      <c r="D16" s="98"/>
      <c r="E16" s="98"/>
      <c r="F16" s="98"/>
      <c r="G16" s="99"/>
    </row>
    <row r="17" spans="2:7" ht="1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8" t="s">
        <v>13</v>
      </c>
      <c r="G17" s="18" t="s">
        <v>5</v>
      </c>
    </row>
    <row r="18" spans="2:7" ht="1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" thickBot="1">
      <c r="B21" s="7"/>
      <c r="C21" s="8"/>
      <c r="D21" s="8"/>
      <c r="E21" s="8"/>
      <c r="F21" s="9"/>
      <c r="G21" s="26">
        <f>SUM(C21:F21)</f>
        <v>0</v>
      </c>
    </row>
    <row r="22" spans="2:7" ht="13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/>
  </hyperlinks>
  <pageMargins left="0.75" right="0.75" top="1" bottom="1" header="0.5" footer="0.5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2"/>
  <sheetViews>
    <sheetView showGridLines="0" workbookViewId="0">
      <selection activeCell="B2" sqref="B2:G2"/>
    </sheetView>
  </sheetViews>
  <sheetFormatPr baseColWidth="10" defaultColWidth="9.1640625" defaultRowHeight="12" x14ac:dyDescent="0"/>
  <cols>
    <col min="1" max="1" width="9.6640625" style="41" customWidth="1"/>
    <col min="2" max="2" width="36.6640625" style="41" customWidth="1"/>
    <col min="3" max="7" width="8.6640625" style="41" customWidth="1"/>
    <col min="8" max="8" width="1.6640625" style="41" customWidth="1"/>
    <col min="9" max="16384" width="9.1640625" style="41"/>
  </cols>
  <sheetData>
    <row r="1" spans="2:11" ht="12" customHeight="1"/>
    <row r="2" spans="2:11" ht="15" customHeight="1">
      <c r="B2" s="100" t="s">
        <v>29</v>
      </c>
      <c r="C2" s="100"/>
      <c r="D2" s="100"/>
      <c r="E2" s="100"/>
      <c r="F2" s="100"/>
      <c r="G2" s="100"/>
    </row>
    <row r="3" spans="2:11" ht="3.75" customHeight="1" thickBot="1">
      <c r="B3" s="101"/>
      <c r="C3" s="101"/>
      <c r="D3" s="101"/>
      <c r="E3" s="101"/>
      <c r="F3" s="101"/>
      <c r="G3" s="101"/>
    </row>
    <row r="4" spans="2:11" ht="19" thickTop="1" thickBot="1">
      <c r="B4" s="105" t="s">
        <v>26</v>
      </c>
      <c r="C4" s="106"/>
      <c r="D4" s="106"/>
      <c r="E4" s="107" t="str">
        <f>MEM!$P$2</f>
        <v>2015-2016</v>
      </c>
      <c r="F4" s="106"/>
      <c r="G4" s="108"/>
    </row>
    <row r="5" spans="2:11" s="42" customFormat="1" ht="4" customHeight="1" thickTop="1" thickBot="1">
      <c r="B5" s="75"/>
      <c r="C5" s="75"/>
      <c r="D5" s="75"/>
      <c r="E5" s="75"/>
      <c r="F5" s="75"/>
      <c r="G5" s="75"/>
    </row>
    <row r="6" spans="2:11" s="70" customFormat="1" ht="15" customHeight="1" thickTop="1" thickBot="1">
      <c r="B6" s="71"/>
      <c r="C6" s="76"/>
      <c r="D6" s="94" t="s">
        <v>35</v>
      </c>
      <c r="E6" s="95"/>
      <c r="F6" s="95"/>
      <c r="G6" s="96"/>
    </row>
    <row r="7" spans="2:11" s="70" customFormat="1" ht="13" thickTop="1">
      <c r="B7" s="33" t="s">
        <v>33</v>
      </c>
      <c r="C7" s="77" t="s">
        <v>33</v>
      </c>
      <c r="D7" s="78" t="s">
        <v>4</v>
      </c>
      <c r="E7" s="35" t="s">
        <v>6</v>
      </c>
      <c r="F7" s="35" t="s">
        <v>15</v>
      </c>
      <c r="G7" s="79" t="s">
        <v>15</v>
      </c>
      <c r="I7" s="45" t="s">
        <v>27</v>
      </c>
    </row>
    <row r="8" spans="2:11" s="70" customFormat="1">
      <c r="B8" s="34" t="s">
        <v>20</v>
      </c>
      <c r="C8" s="80" t="s">
        <v>34</v>
      </c>
      <c r="D8" s="34" t="s">
        <v>38</v>
      </c>
      <c r="E8" s="36" t="s">
        <v>1</v>
      </c>
      <c r="F8" s="36" t="s">
        <v>38</v>
      </c>
      <c r="G8" s="37" t="s">
        <v>16</v>
      </c>
      <c r="I8" s="46" t="s">
        <v>1</v>
      </c>
    </row>
    <row r="9" spans="2:11" ht="13" thickBot="1">
      <c r="B9" s="10" t="str">
        <f>MEM!$B$28</f>
        <v>Dorsch, Tom</v>
      </c>
      <c r="C9" s="11">
        <f>MEM!$C$28</f>
        <v>21</v>
      </c>
      <c r="D9" s="12">
        <f>MEM!$D$28</f>
        <v>0</v>
      </c>
      <c r="E9" s="49">
        <f>SUM(G13:G15,G19:G21)</f>
        <v>0</v>
      </c>
      <c r="F9" s="49">
        <f>SUM(D9:E9)</f>
        <v>0</v>
      </c>
      <c r="G9" s="13" t="str">
        <f>MEM!$F$28</f>
        <v>NA</v>
      </c>
      <c r="I9" s="26">
        <f>COUNTIF(B13:B15,"*")+COUNTIF(B19:B21,"*")+SUM(C13:C15)+SUM(C19:C21)</f>
        <v>0</v>
      </c>
    </row>
    <row r="10" spans="2:11" ht="8" customHeight="1" thickTop="1" thickBot="1">
      <c r="B10" s="97"/>
      <c r="C10" s="98"/>
      <c r="D10" s="98"/>
      <c r="E10" s="98"/>
      <c r="F10" s="98"/>
      <c r="G10" s="99"/>
    </row>
    <row r="11" spans="2:11" ht="1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11" ht="15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  <c r="K12" s="47"/>
    </row>
    <row r="13" spans="2:11" ht="13" thickTop="1">
      <c r="B13" s="3"/>
      <c r="C13" s="4"/>
      <c r="D13" s="4"/>
      <c r="E13" s="4"/>
      <c r="F13" s="5"/>
      <c r="G13" s="24">
        <f>SUM(C13:F13)</f>
        <v>0</v>
      </c>
    </row>
    <row r="14" spans="2:11">
      <c r="B14" s="6"/>
      <c r="C14" s="1"/>
      <c r="D14" s="1"/>
      <c r="E14" s="1"/>
      <c r="F14" s="2"/>
      <c r="G14" s="25">
        <f>SUM(C14:F14)</f>
        <v>0</v>
      </c>
    </row>
    <row r="15" spans="2:11" ht="13" thickBot="1">
      <c r="B15" s="7"/>
      <c r="C15" s="8"/>
      <c r="D15" s="8"/>
      <c r="E15" s="8"/>
      <c r="F15" s="9"/>
      <c r="G15" s="26">
        <f>SUM(C15:F15)</f>
        <v>0</v>
      </c>
    </row>
    <row r="16" spans="2:11" ht="8" customHeight="1" thickTop="1" thickBot="1">
      <c r="B16" s="97"/>
      <c r="C16" s="98"/>
      <c r="D16" s="98"/>
      <c r="E16" s="98"/>
      <c r="F16" s="98"/>
      <c r="G16" s="99"/>
    </row>
    <row r="17" spans="2:7" ht="1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8" t="s">
        <v>13</v>
      </c>
      <c r="G17" s="18" t="s">
        <v>5</v>
      </c>
    </row>
    <row r="18" spans="2:7" ht="1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" thickBot="1">
      <c r="B21" s="7"/>
      <c r="C21" s="8"/>
      <c r="D21" s="8"/>
      <c r="E21" s="8"/>
      <c r="F21" s="9"/>
      <c r="G21" s="26">
        <f>SUM(C21:F21)</f>
        <v>0</v>
      </c>
    </row>
    <row r="22" spans="2:7" ht="13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hyperlinks>
    <hyperlink ref="B2:G2" location="MEM!A1" display="Click here to return to the Membership list."/>
  </hyperlinks>
  <pageMargins left="0.75" right="0.75" top="1" bottom="1" header="0.5" footer="0.5"/>
  <pageSetup orientation="portrait" verticalDpi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2"/>
  <sheetViews>
    <sheetView showGridLines="0" workbookViewId="0">
      <selection activeCell="B2" sqref="B2:G2"/>
    </sheetView>
  </sheetViews>
  <sheetFormatPr baseColWidth="10" defaultColWidth="9.1640625" defaultRowHeight="12" x14ac:dyDescent="0"/>
  <cols>
    <col min="1" max="1" width="9.6640625" style="41" customWidth="1"/>
    <col min="2" max="2" width="36.6640625" style="41" customWidth="1"/>
    <col min="3" max="7" width="8.6640625" style="41" customWidth="1"/>
    <col min="8" max="8" width="1.6640625" style="41" customWidth="1"/>
    <col min="9" max="16384" width="9.1640625" style="41"/>
  </cols>
  <sheetData>
    <row r="1" spans="2:9" ht="12" customHeight="1"/>
    <row r="2" spans="2:9" ht="15" customHeight="1">
      <c r="B2" s="100" t="s">
        <v>29</v>
      </c>
      <c r="C2" s="100"/>
      <c r="D2" s="100"/>
      <c r="E2" s="100"/>
      <c r="F2" s="100"/>
      <c r="G2" s="100"/>
    </row>
    <row r="3" spans="2:9" ht="3.75" customHeight="1" thickBot="1">
      <c r="B3" s="101"/>
      <c r="C3" s="101"/>
      <c r="D3" s="101"/>
      <c r="E3" s="101"/>
      <c r="F3" s="101"/>
      <c r="G3" s="101"/>
    </row>
    <row r="4" spans="2:9" ht="19" thickTop="1" thickBot="1">
      <c r="B4" s="105" t="s">
        <v>26</v>
      </c>
      <c r="C4" s="106"/>
      <c r="D4" s="106"/>
      <c r="E4" s="107" t="str">
        <f>MEM!$P$2</f>
        <v>2015-2016</v>
      </c>
      <c r="F4" s="106"/>
      <c r="G4" s="108"/>
    </row>
    <row r="5" spans="2:9" s="42" customFormat="1" ht="4" customHeight="1" thickTop="1" thickBot="1">
      <c r="B5" s="75"/>
      <c r="C5" s="75"/>
      <c r="D5" s="75"/>
      <c r="E5" s="75"/>
      <c r="F5" s="75"/>
      <c r="G5" s="75"/>
    </row>
    <row r="6" spans="2:9" s="70" customFormat="1" ht="15" customHeight="1" thickTop="1" thickBot="1">
      <c r="B6" s="71"/>
      <c r="C6" s="76"/>
      <c r="D6" s="94" t="s">
        <v>35</v>
      </c>
      <c r="E6" s="95"/>
      <c r="F6" s="95"/>
      <c r="G6" s="96"/>
    </row>
    <row r="7" spans="2:9" s="70" customFormat="1" ht="13" thickTop="1">
      <c r="B7" s="33" t="s">
        <v>33</v>
      </c>
      <c r="C7" s="77" t="s">
        <v>33</v>
      </c>
      <c r="D7" s="78" t="s">
        <v>4</v>
      </c>
      <c r="E7" s="35" t="s">
        <v>6</v>
      </c>
      <c r="F7" s="35" t="s">
        <v>15</v>
      </c>
      <c r="G7" s="79" t="s">
        <v>15</v>
      </c>
      <c r="I7" s="45" t="s">
        <v>27</v>
      </c>
    </row>
    <row r="8" spans="2:9" s="70" customFormat="1">
      <c r="B8" s="34" t="s">
        <v>20</v>
      </c>
      <c r="C8" s="80" t="s">
        <v>34</v>
      </c>
      <c r="D8" s="34" t="s">
        <v>38</v>
      </c>
      <c r="E8" s="36" t="s">
        <v>1</v>
      </c>
      <c r="F8" s="36" t="s">
        <v>38</v>
      </c>
      <c r="G8" s="37" t="s">
        <v>16</v>
      </c>
      <c r="I8" s="46" t="s">
        <v>1</v>
      </c>
    </row>
    <row r="9" spans="2:9" ht="13" thickBot="1">
      <c r="B9" s="10" t="str">
        <f>MEM!$B$29</f>
        <v>Kosier, Jeanette</v>
      </c>
      <c r="C9" s="11">
        <f>MEM!$C$29</f>
        <v>22</v>
      </c>
      <c r="D9" s="12">
        <f>MEM!$D$29</f>
        <v>8</v>
      </c>
      <c r="E9" s="49">
        <f>SUM(G13:G15,G19:G21)</f>
        <v>3</v>
      </c>
      <c r="F9" s="49">
        <f>SUM(D9:E9)</f>
        <v>11</v>
      </c>
      <c r="G9" s="13" t="str">
        <f>MEM!$F$29</f>
        <v>Bronze</v>
      </c>
      <c r="I9" s="26">
        <f>COUNTIF(B13:B15,"*")+COUNTIF(B19:B21,"*")+SUM(C13:C15)+SUM(C19:C21)</f>
        <v>9</v>
      </c>
    </row>
    <row r="10" spans="2:9" ht="8" customHeight="1" thickTop="1" thickBot="1">
      <c r="B10" s="97"/>
      <c r="C10" s="98"/>
      <c r="D10" s="98"/>
      <c r="E10" s="98"/>
      <c r="F10" s="98"/>
      <c r="G10" s="99"/>
    </row>
    <row r="11" spans="2:9" ht="1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4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3" thickTop="1">
      <c r="B13" s="3" t="s">
        <v>119</v>
      </c>
      <c r="C13" s="4">
        <v>1</v>
      </c>
      <c r="D13" s="4"/>
      <c r="E13" s="4"/>
      <c r="F13" s="5"/>
      <c r="G13" s="24">
        <f>SUM(C13:F13)</f>
        <v>1</v>
      </c>
    </row>
    <row r="14" spans="2:9">
      <c r="B14" s="6" t="s">
        <v>120</v>
      </c>
      <c r="C14" s="1">
        <v>1</v>
      </c>
      <c r="D14" s="1"/>
      <c r="E14" s="1"/>
      <c r="F14" s="2"/>
      <c r="G14" s="25">
        <f>SUM(C14:F14)</f>
        <v>1</v>
      </c>
    </row>
    <row r="15" spans="2:9" ht="13" thickBot="1">
      <c r="B15" s="7" t="s">
        <v>121</v>
      </c>
      <c r="C15" s="8"/>
      <c r="D15" s="8"/>
      <c r="E15" s="8"/>
      <c r="F15" s="9"/>
      <c r="G15" s="26">
        <f>SUM(C15:F15)</f>
        <v>0</v>
      </c>
    </row>
    <row r="16" spans="2:9" ht="8" customHeight="1" thickTop="1" thickBot="1">
      <c r="B16" s="97"/>
      <c r="C16" s="98"/>
      <c r="D16" s="98"/>
      <c r="E16" s="98"/>
      <c r="F16" s="98"/>
      <c r="G16" s="99"/>
    </row>
    <row r="17" spans="2:7" ht="1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8" t="s">
        <v>13</v>
      </c>
      <c r="G17" s="18" t="s">
        <v>5</v>
      </c>
    </row>
    <row r="18" spans="2:7" ht="1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" thickTop="1">
      <c r="B19" s="3" t="s">
        <v>194</v>
      </c>
      <c r="C19" s="4">
        <v>1</v>
      </c>
      <c r="D19" s="4"/>
      <c r="E19" s="4"/>
      <c r="F19" s="5"/>
      <c r="G19" s="24">
        <f>SUM(C19:F19)</f>
        <v>1</v>
      </c>
    </row>
    <row r="20" spans="2:7">
      <c r="B20" s="6" t="s">
        <v>195</v>
      </c>
      <c r="C20" s="1"/>
      <c r="D20" s="1"/>
      <c r="E20" s="1"/>
      <c r="F20" s="2"/>
      <c r="G20" s="25">
        <f>SUM(C20:F20)</f>
        <v>0</v>
      </c>
    </row>
    <row r="21" spans="2:7" ht="13" thickBot="1">
      <c r="B21" s="7" t="s">
        <v>196</v>
      </c>
      <c r="C21" s="8"/>
      <c r="D21" s="8"/>
      <c r="E21" s="8"/>
      <c r="F21" s="9"/>
      <c r="G21" s="26">
        <f>SUM(C21:F21)</f>
        <v>0</v>
      </c>
    </row>
    <row r="22" spans="2:7" ht="13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/>
  </hyperlinks>
  <pageMargins left="0.75" right="0.75" top="1" bottom="1" header="0.5" footer="0.5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2"/>
  <sheetViews>
    <sheetView showGridLines="0" workbookViewId="0">
      <selection activeCell="B2" sqref="B2:G2"/>
    </sheetView>
  </sheetViews>
  <sheetFormatPr baseColWidth="10" defaultColWidth="9.1640625" defaultRowHeight="12" x14ac:dyDescent="0"/>
  <cols>
    <col min="1" max="1" width="9.6640625" style="41" customWidth="1"/>
    <col min="2" max="2" width="36.6640625" style="41" customWidth="1"/>
    <col min="3" max="7" width="8.6640625" style="41" customWidth="1"/>
    <col min="8" max="8" width="1.6640625" style="41" customWidth="1"/>
    <col min="9" max="16384" width="9.1640625" style="41"/>
  </cols>
  <sheetData>
    <row r="1" spans="2:9" ht="12" customHeight="1"/>
    <row r="2" spans="2:9" ht="15" customHeight="1">
      <c r="B2" s="100" t="s">
        <v>29</v>
      </c>
      <c r="C2" s="100"/>
      <c r="D2" s="100"/>
      <c r="E2" s="100"/>
      <c r="F2" s="100"/>
      <c r="G2" s="100"/>
    </row>
    <row r="3" spans="2:9" ht="3.75" customHeight="1" thickBot="1">
      <c r="B3" s="101"/>
      <c r="C3" s="101"/>
      <c r="D3" s="101"/>
      <c r="E3" s="101"/>
      <c r="F3" s="101"/>
      <c r="G3" s="101"/>
    </row>
    <row r="4" spans="2:9" ht="19" thickTop="1" thickBot="1">
      <c r="B4" s="105" t="s">
        <v>26</v>
      </c>
      <c r="C4" s="106"/>
      <c r="D4" s="106"/>
      <c r="E4" s="107" t="str">
        <f>MEM!$P$2</f>
        <v>2015-2016</v>
      </c>
      <c r="F4" s="106"/>
      <c r="G4" s="108"/>
    </row>
    <row r="5" spans="2:9" s="42" customFormat="1" ht="4" customHeight="1" thickTop="1" thickBot="1">
      <c r="B5" s="75"/>
      <c r="C5" s="75"/>
      <c r="D5" s="75"/>
      <c r="E5" s="75"/>
      <c r="F5" s="75"/>
      <c r="G5" s="75"/>
    </row>
    <row r="6" spans="2:9" s="70" customFormat="1" ht="15" customHeight="1" thickTop="1" thickBot="1">
      <c r="B6" s="71"/>
      <c r="C6" s="76"/>
      <c r="D6" s="94" t="s">
        <v>35</v>
      </c>
      <c r="E6" s="95"/>
      <c r="F6" s="95"/>
      <c r="G6" s="96"/>
    </row>
    <row r="7" spans="2:9" s="70" customFormat="1" ht="13" thickTop="1">
      <c r="B7" s="33" t="s">
        <v>33</v>
      </c>
      <c r="C7" s="77" t="s">
        <v>33</v>
      </c>
      <c r="D7" s="78" t="s">
        <v>4</v>
      </c>
      <c r="E7" s="35" t="s">
        <v>6</v>
      </c>
      <c r="F7" s="35" t="s">
        <v>15</v>
      </c>
      <c r="G7" s="79" t="s">
        <v>15</v>
      </c>
      <c r="I7" s="45" t="s">
        <v>27</v>
      </c>
    </row>
    <row r="8" spans="2:9" s="70" customFormat="1">
      <c r="B8" s="34" t="s">
        <v>20</v>
      </c>
      <c r="C8" s="80" t="s">
        <v>34</v>
      </c>
      <c r="D8" s="34" t="s">
        <v>38</v>
      </c>
      <c r="E8" s="36" t="s">
        <v>1</v>
      </c>
      <c r="F8" s="36" t="s">
        <v>38</v>
      </c>
      <c r="G8" s="37" t="s">
        <v>16</v>
      </c>
      <c r="I8" s="46" t="s">
        <v>1</v>
      </c>
    </row>
    <row r="9" spans="2:9" ht="13" thickBot="1">
      <c r="B9" s="10" t="str">
        <f>MEM!$B$30</f>
        <v>Nugent, Edna</v>
      </c>
      <c r="C9" s="11">
        <f>MEM!$C$30</f>
        <v>23</v>
      </c>
      <c r="D9" s="12">
        <f>MEM!$D$30</f>
        <v>8</v>
      </c>
      <c r="E9" s="49">
        <f>SUM(G13:G15,G19:G21)</f>
        <v>0</v>
      </c>
      <c r="F9" s="49">
        <f>SUM(D9:E9)</f>
        <v>8</v>
      </c>
      <c r="G9" s="13" t="str">
        <f>MEM!$F$30</f>
        <v>Regular</v>
      </c>
      <c r="I9" s="26">
        <f>COUNTIF(B13:B15,"*")+COUNTIF(B19:B21,"*")+SUM(C13:C15)+SUM(C19:C21)</f>
        <v>0</v>
      </c>
    </row>
    <row r="10" spans="2:9" ht="8" customHeight="1" thickTop="1" thickBot="1">
      <c r="B10" s="97"/>
      <c r="C10" s="98"/>
      <c r="D10" s="98"/>
      <c r="E10" s="98"/>
      <c r="F10" s="98"/>
      <c r="G10" s="99"/>
    </row>
    <row r="11" spans="2:9" ht="1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4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3" thickTop="1">
      <c r="B13" s="3"/>
      <c r="C13" s="4"/>
      <c r="D13" s="4"/>
      <c r="E13" s="4"/>
      <c r="F13" s="5"/>
      <c r="G13" s="24">
        <f>SUM(C13:F13)</f>
        <v>0</v>
      </c>
    </row>
    <row r="14" spans="2:9">
      <c r="B14" s="6"/>
      <c r="C14" s="1"/>
      <c r="D14" s="1"/>
      <c r="E14" s="1"/>
      <c r="F14" s="2"/>
      <c r="G14" s="25">
        <f>SUM(C14:F14)</f>
        <v>0</v>
      </c>
    </row>
    <row r="15" spans="2:9" ht="13" thickBot="1">
      <c r="B15" s="7"/>
      <c r="C15" s="8"/>
      <c r="D15" s="8"/>
      <c r="E15" s="8"/>
      <c r="F15" s="9"/>
      <c r="G15" s="26">
        <f>SUM(C15:F15)</f>
        <v>0</v>
      </c>
    </row>
    <row r="16" spans="2:9" ht="8" customHeight="1" thickTop="1" thickBot="1">
      <c r="B16" s="97"/>
      <c r="C16" s="98"/>
      <c r="D16" s="98"/>
      <c r="E16" s="98"/>
      <c r="F16" s="98"/>
      <c r="G16" s="99"/>
    </row>
    <row r="17" spans="2:7" ht="1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8" t="s">
        <v>13</v>
      </c>
      <c r="G17" s="18" t="s">
        <v>5</v>
      </c>
    </row>
    <row r="18" spans="2:7" ht="1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" thickBot="1">
      <c r="B21" s="7"/>
      <c r="C21" s="8"/>
      <c r="D21" s="8"/>
      <c r="E21" s="8"/>
      <c r="F21" s="9"/>
      <c r="G21" s="26">
        <f>SUM(C21:F21)</f>
        <v>0</v>
      </c>
    </row>
    <row r="22" spans="2:7" ht="13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/>
  </hyperlinks>
  <pageMargins left="0.75" right="0.75" top="1" bottom="1" header="0.5" footer="0.5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2"/>
  <sheetViews>
    <sheetView showGridLines="0" workbookViewId="0">
      <selection activeCell="B2" sqref="B2:G2"/>
    </sheetView>
  </sheetViews>
  <sheetFormatPr baseColWidth="10" defaultColWidth="9.1640625" defaultRowHeight="12" x14ac:dyDescent="0"/>
  <cols>
    <col min="1" max="1" width="9.6640625" style="41" customWidth="1"/>
    <col min="2" max="2" width="36.6640625" style="41" customWidth="1"/>
    <col min="3" max="7" width="8.6640625" style="41" customWidth="1"/>
    <col min="8" max="8" width="1.6640625" style="41" customWidth="1"/>
    <col min="9" max="16384" width="9.1640625" style="41"/>
  </cols>
  <sheetData>
    <row r="1" spans="2:9" ht="12" customHeight="1"/>
    <row r="2" spans="2:9" ht="15" customHeight="1">
      <c r="B2" s="100" t="s">
        <v>29</v>
      </c>
      <c r="C2" s="100"/>
      <c r="D2" s="100"/>
      <c r="E2" s="100"/>
      <c r="F2" s="100"/>
      <c r="G2" s="100"/>
    </row>
    <row r="3" spans="2:9" ht="3.75" customHeight="1" thickBot="1">
      <c r="B3" s="101"/>
      <c r="C3" s="101"/>
      <c r="D3" s="101"/>
      <c r="E3" s="101"/>
      <c r="F3" s="101"/>
      <c r="G3" s="101"/>
    </row>
    <row r="4" spans="2:9" ht="19" thickTop="1" thickBot="1">
      <c r="B4" s="105" t="s">
        <v>26</v>
      </c>
      <c r="C4" s="106"/>
      <c r="D4" s="106"/>
      <c r="E4" s="107" t="str">
        <f>MEM!$P$2</f>
        <v>2015-2016</v>
      </c>
      <c r="F4" s="106"/>
      <c r="G4" s="108"/>
    </row>
    <row r="5" spans="2:9" s="42" customFormat="1" ht="4" customHeight="1" thickTop="1" thickBot="1">
      <c r="B5" s="75"/>
      <c r="C5" s="75"/>
      <c r="D5" s="75"/>
      <c r="E5" s="75"/>
      <c r="F5" s="75"/>
      <c r="G5" s="75"/>
    </row>
    <row r="6" spans="2:9" s="70" customFormat="1" ht="15" customHeight="1" thickTop="1" thickBot="1">
      <c r="B6" s="71"/>
      <c r="C6" s="76"/>
      <c r="D6" s="94" t="s">
        <v>35</v>
      </c>
      <c r="E6" s="95"/>
      <c r="F6" s="95"/>
      <c r="G6" s="96"/>
    </row>
    <row r="7" spans="2:9" s="70" customFormat="1" ht="13" thickTop="1">
      <c r="B7" s="33" t="s">
        <v>33</v>
      </c>
      <c r="C7" s="77" t="s">
        <v>33</v>
      </c>
      <c r="D7" s="78" t="s">
        <v>4</v>
      </c>
      <c r="E7" s="35" t="s">
        <v>6</v>
      </c>
      <c r="F7" s="35" t="s">
        <v>15</v>
      </c>
      <c r="G7" s="79" t="s">
        <v>15</v>
      </c>
      <c r="I7" s="45" t="s">
        <v>27</v>
      </c>
    </row>
    <row r="8" spans="2:9" s="70" customFormat="1">
      <c r="B8" s="34" t="s">
        <v>20</v>
      </c>
      <c r="C8" s="80" t="s">
        <v>34</v>
      </c>
      <c r="D8" s="34" t="s">
        <v>38</v>
      </c>
      <c r="E8" s="36" t="s">
        <v>1</v>
      </c>
      <c r="F8" s="36" t="s">
        <v>38</v>
      </c>
      <c r="G8" s="37" t="s">
        <v>16</v>
      </c>
      <c r="I8" s="46" t="s">
        <v>1</v>
      </c>
    </row>
    <row r="9" spans="2:9" ht="13" thickBot="1">
      <c r="B9" s="10" t="str">
        <f>MEM!$B$31</f>
        <v>Jones, Jeff</v>
      </c>
      <c r="C9" s="11">
        <f>MEM!$C$31</f>
        <v>24</v>
      </c>
      <c r="D9" s="12">
        <f>MEM!$D$31</f>
        <v>4</v>
      </c>
      <c r="E9" s="49">
        <f>SUM(G13:G15,G19:G21)</f>
        <v>0</v>
      </c>
      <c r="F9" s="49">
        <f>SUM(D9:E9)</f>
        <v>4</v>
      </c>
      <c r="G9" s="13" t="str">
        <f>MEM!$F$31</f>
        <v>Regular</v>
      </c>
      <c r="I9" s="26">
        <f>COUNTIF(B13:B15,"*")+COUNTIF(B19:B21,"*")+SUM(C13:C15)+SUM(C19:C21)</f>
        <v>0</v>
      </c>
    </row>
    <row r="10" spans="2:9" ht="8" customHeight="1" thickTop="1" thickBot="1">
      <c r="B10" s="97"/>
      <c r="C10" s="98"/>
      <c r="D10" s="98"/>
      <c r="E10" s="98"/>
      <c r="F10" s="98"/>
      <c r="G10" s="99"/>
    </row>
    <row r="11" spans="2:9" ht="1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4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3" thickTop="1">
      <c r="B13" s="3"/>
      <c r="C13" s="4"/>
      <c r="D13" s="4"/>
      <c r="E13" s="4"/>
      <c r="F13" s="5"/>
      <c r="G13" s="24">
        <f>SUM(C13:F13)</f>
        <v>0</v>
      </c>
    </row>
    <row r="14" spans="2:9">
      <c r="B14" s="6"/>
      <c r="C14" s="1"/>
      <c r="D14" s="1"/>
      <c r="E14" s="1"/>
      <c r="F14" s="2"/>
      <c r="G14" s="25">
        <f>SUM(C14:F14)</f>
        <v>0</v>
      </c>
    </row>
    <row r="15" spans="2:9" ht="13" thickBot="1">
      <c r="B15" s="7"/>
      <c r="C15" s="8"/>
      <c r="D15" s="8"/>
      <c r="E15" s="8"/>
      <c r="F15" s="9"/>
      <c r="G15" s="26">
        <f>SUM(C15:F15)</f>
        <v>0</v>
      </c>
    </row>
    <row r="16" spans="2:9" ht="8" customHeight="1" thickTop="1" thickBot="1">
      <c r="B16" s="97"/>
      <c r="C16" s="98"/>
      <c r="D16" s="98"/>
      <c r="E16" s="98"/>
      <c r="F16" s="98"/>
      <c r="G16" s="99"/>
    </row>
    <row r="17" spans="2:7" ht="1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8" t="s">
        <v>13</v>
      </c>
      <c r="G17" s="18" t="s">
        <v>5</v>
      </c>
    </row>
    <row r="18" spans="2:7" ht="1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" thickBot="1">
      <c r="B21" s="7"/>
      <c r="C21" s="8"/>
      <c r="D21" s="8"/>
      <c r="E21" s="8"/>
      <c r="F21" s="9"/>
      <c r="G21" s="26">
        <f>SUM(C21:F21)</f>
        <v>0</v>
      </c>
    </row>
    <row r="22" spans="2:7" ht="13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/>
  </hyperlinks>
  <pageMargins left="0.75" right="0.75" top="1" bottom="1" header="0.5" footer="0.5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2"/>
  <sheetViews>
    <sheetView showGridLines="0" workbookViewId="0">
      <selection activeCell="B2" sqref="B2:G2"/>
    </sheetView>
  </sheetViews>
  <sheetFormatPr baseColWidth="10" defaultColWidth="9.1640625" defaultRowHeight="12" x14ac:dyDescent="0"/>
  <cols>
    <col min="1" max="1" width="9.6640625" style="41" customWidth="1"/>
    <col min="2" max="2" width="36.6640625" style="41" customWidth="1"/>
    <col min="3" max="7" width="8.6640625" style="41" customWidth="1"/>
    <col min="8" max="8" width="1.6640625" style="41" customWidth="1"/>
    <col min="9" max="16384" width="9.1640625" style="41"/>
  </cols>
  <sheetData>
    <row r="1" spans="2:9" ht="12" customHeight="1"/>
    <row r="2" spans="2:9" ht="15" customHeight="1">
      <c r="B2" s="100" t="s">
        <v>29</v>
      </c>
      <c r="C2" s="100"/>
      <c r="D2" s="100"/>
      <c r="E2" s="100"/>
      <c r="F2" s="100"/>
      <c r="G2" s="100"/>
    </row>
    <row r="3" spans="2:9" ht="3.75" customHeight="1" thickBot="1">
      <c r="B3" s="101"/>
      <c r="C3" s="101"/>
      <c r="D3" s="101"/>
      <c r="E3" s="101"/>
      <c r="F3" s="101"/>
      <c r="G3" s="101"/>
    </row>
    <row r="4" spans="2:9" ht="19" thickTop="1" thickBot="1">
      <c r="B4" s="105" t="s">
        <v>26</v>
      </c>
      <c r="C4" s="106"/>
      <c r="D4" s="106"/>
      <c r="E4" s="107" t="str">
        <f>MEM!$P$2</f>
        <v>2015-2016</v>
      </c>
      <c r="F4" s="106"/>
      <c r="G4" s="108"/>
    </row>
    <row r="5" spans="2:9" s="42" customFormat="1" ht="4" customHeight="1" thickTop="1" thickBot="1">
      <c r="B5" s="75"/>
      <c r="C5" s="75"/>
      <c r="D5" s="75"/>
      <c r="E5" s="75"/>
      <c r="F5" s="75"/>
      <c r="G5" s="75"/>
    </row>
    <row r="6" spans="2:9" s="70" customFormat="1" ht="15" customHeight="1" thickTop="1" thickBot="1">
      <c r="B6" s="71"/>
      <c r="C6" s="76"/>
      <c r="D6" s="94" t="s">
        <v>35</v>
      </c>
      <c r="E6" s="95"/>
      <c r="F6" s="95"/>
      <c r="G6" s="96"/>
    </row>
    <row r="7" spans="2:9" s="70" customFormat="1" ht="13" thickTop="1">
      <c r="B7" s="33" t="s">
        <v>33</v>
      </c>
      <c r="C7" s="77" t="s">
        <v>33</v>
      </c>
      <c r="D7" s="78" t="s">
        <v>4</v>
      </c>
      <c r="E7" s="35" t="s">
        <v>6</v>
      </c>
      <c r="F7" s="35" t="s">
        <v>15</v>
      </c>
      <c r="G7" s="79" t="s">
        <v>15</v>
      </c>
      <c r="I7" s="45" t="s">
        <v>27</v>
      </c>
    </row>
    <row r="8" spans="2:9" s="70" customFormat="1">
      <c r="B8" s="34" t="s">
        <v>20</v>
      </c>
      <c r="C8" s="80" t="s">
        <v>34</v>
      </c>
      <c r="D8" s="34" t="s">
        <v>38</v>
      </c>
      <c r="E8" s="36" t="s">
        <v>1</v>
      </c>
      <c r="F8" s="36" t="s">
        <v>38</v>
      </c>
      <c r="G8" s="37" t="s">
        <v>16</v>
      </c>
      <c r="I8" s="46" t="s">
        <v>1</v>
      </c>
    </row>
    <row r="9" spans="2:9" ht="13" thickBot="1">
      <c r="B9" s="10" t="str">
        <f>MEM!$B$32</f>
        <v>Sansom, Elijah</v>
      </c>
      <c r="C9" s="11">
        <f>MEM!$C$32</f>
        <v>25</v>
      </c>
      <c r="D9" s="12">
        <f>MEM!$D$32</f>
        <v>0</v>
      </c>
      <c r="E9" s="49">
        <f>SUM(G13:G15,G19:G21)</f>
        <v>0</v>
      </c>
      <c r="F9" s="49">
        <f>SUM(D9:E9)</f>
        <v>0</v>
      </c>
      <c r="G9" s="13" t="str">
        <f>MEM!$F$32</f>
        <v>NA</v>
      </c>
      <c r="I9" s="26">
        <f>COUNTIF(B13:B15,"*")+COUNTIF(B19:B21,"*")+SUM(C13:C15)+SUM(C19:C21)</f>
        <v>0</v>
      </c>
    </row>
    <row r="10" spans="2:9" ht="8" customHeight="1" thickTop="1" thickBot="1">
      <c r="B10" s="97"/>
      <c r="C10" s="98"/>
      <c r="D10" s="98"/>
      <c r="E10" s="98"/>
      <c r="F10" s="98"/>
      <c r="G10" s="99"/>
    </row>
    <row r="11" spans="2:9" ht="1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4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3" thickTop="1">
      <c r="B13" s="3"/>
      <c r="C13" s="4"/>
      <c r="D13" s="4"/>
      <c r="E13" s="4"/>
      <c r="F13" s="5"/>
      <c r="G13" s="24">
        <f>SUM(C13:F13)</f>
        <v>0</v>
      </c>
    </row>
    <row r="14" spans="2:9">
      <c r="B14" s="6"/>
      <c r="C14" s="1"/>
      <c r="D14" s="1"/>
      <c r="E14" s="1"/>
      <c r="F14" s="2"/>
      <c r="G14" s="25">
        <f>SUM(C14:F14)</f>
        <v>0</v>
      </c>
    </row>
    <row r="15" spans="2:9" ht="13" thickBot="1">
      <c r="B15" s="7"/>
      <c r="C15" s="8"/>
      <c r="D15" s="8"/>
      <c r="E15" s="8"/>
      <c r="F15" s="9"/>
      <c r="G15" s="26">
        <f>SUM(C15:F15)</f>
        <v>0</v>
      </c>
    </row>
    <row r="16" spans="2:9" ht="8" customHeight="1" thickTop="1" thickBot="1">
      <c r="B16" s="97"/>
      <c r="C16" s="98"/>
      <c r="D16" s="98"/>
      <c r="E16" s="98"/>
      <c r="F16" s="98"/>
      <c r="G16" s="99"/>
    </row>
    <row r="17" spans="2:7" ht="1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8" t="s">
        <v>13</v>
      </c>
      <c r="G17" s="18" t="s">
        <v>5</v>
      </c>
    </row>
    <row r="18" spans="2:7" ht="1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" thickBot="1">
      <c r="B21" s="7"/>
      <c r="C21" s="8"/>
      <c r="D21" s="8"/>
      <c r="E21" s="8"/>
      <c r="F21" s="9"/>
      <c r="G21" s="26">
        <f>SUM(C21:F21)</f>
        <v>0</v>
      </c>
    </row>
    <row r="22" spans="2:7" ht="13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/>
  </hyperlinks>
  <pageMargins left="0.75" right="0.75" top="1" bottom="1" header="0.5" footer="0.5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2"/>
  <sheetViews>
    <sheetView showGridLines="0" workbookViewId="0">
      <selection activeCell="B14" sqref="B14"/>
    </sheetView>
  </sheetViews>
  <sheetFormatPr baseColWidth="10" defaultColWidth="9.1640625" defaultRowHeight="12" x14ac:dyDescent="0"/>
  <cols>
    <col min="1" max="1" width="9.6640625" style="41" customWidth="1"/>
    <col min="2" max="2" width="36.6640625" style="41" customWidth="1"/>
    <col min="3" max="7" width="8.6640625" style="41" customWidth="1"/>
    <col min="8" max="8" width="1.6640625" style="41" customWidth="1"/>
    <col min="9" max="16384" width="9.1640625" style="41"/>
  </cols>
  <sheetData>
    <row r="1" spans="2:9" ht="12" customHeight="1"/>
    <row r="2" spans="2:9" ht="15" customHeight="1">
      <c r="B2" s="100" t="s">
        <v>29</v>
      </c>
      <c r="C2" s="100"/>
      <c r="D2" s="100"/>
      <c r="E2" s="100"/>
      <c r="F2" s="100"/>
      <c r="G2" s="100"/>
    </row>
    <row r="3" spans="2:9" ht="3.75" customHeight="1" thickBot="1">
      <c r="B3" s="101"/>
      <c r="C3" s="101"/>
      <c r="D3" s="101"/>
      <c r="E3" s="101"/>
      <c r="F3" s="101"/>
      <c r="G3" s="101"/>
    </row>
    <row r="4" spans="2:9" ht="19" thickTop="1" thickBot="1">
      <c r="B4" s="90" t="s">
        <v>26</v>
      </c>
      <c r="C4" s="91"/>
      <c r="D4" s="91"/>
      <c r="E4" s="104" t="str">
        <f>MEM!$P$2</f>
        <v>2015-2016</v>
      </c>
      <c r="F4" s="91"/>
      <c r="G4" s="92"/>
    </row>
    <row r="5" spans="2:9" s="70" customFormat="1" ht="4" customHeight="1" thickTop="1" thickBot="1">
      <c r="B5" s="75"/>
      <c r="C5" s="75"/>
      <c r="D5" s="75"/>
      <c r="E5" s="75"/>
      <c r="F5" s="75"/>
      <c r="G5" s="75"/>
    </row>
    <row r="6" spans="2:9" s="70" customFormat="1" ht="15" customHeight="1" thickTop="1" thickBot="1">
      <c r="B6" s="71"/>
      <c r="C6" s="76"/>
      <c r="D6" s="94" t="s">
        <v>35</v>
      </c>
      <c r="E6" s="95"/>
      <c r="F6" s="95"/>
      <c r="G6" s="96"/>
    </row>
    <row r="7" spans="2:9" s="70" customFormat="1" ht="13" thickTop="1">
      <c r="B7" s="33" t="s">
        <v>33</v>
      </c>
      <c r="C7" s="77" t="s">
        <v>33</v>
      </c>
      <c r="D7" s="78" t="s">
        <v>4</v>
      </c>
      <c r="E7" s="35" t="s">
        <v>6</v>
      </c>
      <c r="F7" s="35" t="s">
        <v>15</v>
      </c>
      <c r="G7" s="79" t="s">
        <v>15</v>
      </c>
      <c r="I7" s="45" t="s">
        <v>27</v>
      </c>
    </row>
    <row r="8" spans="2:9" s="70" customFormat="1">
      <c r="B8" s="34" t="s">
        <v>20</v>
      </c>
      <c r="C8" s="80" t="s">
        <v>34</v>
      </c>
      <c r="D8" s="34" t="s">
        <v>38</v>
      </c>
      <c r="E8" s="36" t="s">
        <v>1</v>
      </c>
      <c r="F8" s="36" t="s">
        <v>38</v>
      </c>
      <c r="G8" s="37" t="s">
        <v>16</v>
      </c>
      <c r="I8" s="46" t="s">
        <v>1</v>
      </c>
    </row>
    <row r="9" spans="2:9" ht="13" thickBot="1">
      <c r="B9" s="10" t="str">
        <f>MEM!$I$8</f>
        <v>Rytter, Noel</v>
      </c>
      <c r="C9" s="11">
        <f>MEM!$J$8</f>
        <v>26</v>
      </c>
      <c r="D9" s="12">
        <f>MEM!$K$8</f>
        <v>0</v>
      </c>
      <c r="E9" s="49">
        <f>SUM(G13:G15,G19:G21)</f>
        <v>0</v>
      </c>
      <c r="F9" s="49">
        <f>SUM(D9:E9)</f>
        <v>0</v>
      </c>
      <c r="G9" s="13" t="str">
        <f>MEM!$M$8</f>
        <v>NA</v>
      </c>
      <c r="I9" s="26">
        <f>COUNTIF(B13:B15,"*")+COUNTIF(B19:B21,"*")+SUM(C13:C15)+SUM(C19:C21)</f>
        <v>0</v>
      </c>
    </row>
    <row r="10" spans="2:9" ht="8" customHeight="1" thickTop="1" thickBot="1">
      <c r="B10" s="97"/>
      <c r="C10" s="98"/>
      <c r="D10" s="98"/>
      <c r="E10" s="98"/>
      <c r="F10" s="98"/>
      <c r="G10" s="99"/>
    </row>
    <row r="11" spans="2:9" ht="1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4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3" thickTop="1">
      <c r="B13" s="3"/>
      <c r="C13" s="4"/>
      <c r="D13" s="4"/>
      <c r="E13" s="4"/>
      <c r="F13" s="5"/>
      <c r="G13" s="24">
        <f>SUM(C13:F13)</f>
        <v>0</v>
      </c>
    </row>
    <row r="14" spans="2:9">
      <c r="B14" s="6"/>
      <c r="C14" s="1"/>
      <c r="D14" s="1"/>
      <c r="E14" s="1"/>
      <c r="F14" s="2"/>
      <c r="G14" s="25">
        <f>SUM(C14:F14)</f>
        <v>0</v>
      </c>
    </row>
    <row r="15" spans="2:9" ht="13" thickBot="1">
      <c r="B15" s="7"/>
      <c r="C15" s="8"/>
      <c r="D15" s="8"/>
      <c r="E15" s="8"/>
      <c r="F15" s="9"/>
      <c r="G15" s="26">
        <f>SUM(C15:F15)</f>
        <v>0</v>
      </c>
    </row>
    <row r="16" spans="2:9" ht="8" customHeight="1" thickTop="1" thickBot="1">
      <c r="B16" s="97"/>
      <c r="C16" s="98"/>
      <c r="D16" s="98"/>
      <c r="E16" s="98"/>
      <c r="F16" s="98"/>
      <c r="G16" s="99"/>
    </row>
    <row r="17" spans="2:7" ht="1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8" t="s">
        <v>13</v>
      </c>
      <c r="G17" s="18" t="s">
        <v>5</v>
      </c>
    </row>
    <row r="18" spans="2:7" ht="1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" thickBot="1">
      <c r="B21" s="7"/>
      <c r="C21" s="8"/>
      <c r="D21" s="8"/>
      <c r="E21" s="8"/>
      <c r="F21" s="9"/>
      <c r="G21" s="26">
        <f>SUM(C21:F21)</f>
        <v>0</v>
      </c>
    </row>
    <row r="22" spans="2:7" ht="13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/>
  </hyperlinks>
  <pageMargins left="0.75" right="0.75" top="1" bottom="1" header="0.5" footer="0.5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2"/>
  <sheetViews>
    <sheetView showGridLines="0" workbookViewId="0">
      <selection activeCell="B2" sqref="B2:G2"/>
    </sheetView>
  </sheetViews>
  <sheetFormatPr baseColWidth="10" defaultColWidth="9.1640625" defaultRowHeight="12" x14ac:dyDescent="0"/>
  <cols>
    <col min="1" max="1" width="9.6640625" style="41" customWidth="1"/>
    <col min="2" max="2" width="36.6640625" style="41" customWidth="1"/>
    <col min="3" max="7" width="8.6640625" style="41" customWidth="1"/>
    <col min="8" max="8" width="1.6640625" style="41" customWidth="1"/>
    <col min="9" max="16384" width="9.1640625" style="41"/>
  </cols>
  <sheetData>
    <row r="1" spans="2:9" ht="12" customHeight="1"/>
    <row r="2" spans="2:9" ht="15" customHeight="1">
      <c r="B2" s="100" t="s">
        <v>29</v>
      </c>
      <c r="C2" s="100"/>
      <c r="D2" s="100"/>
      <c r="E2" s="100"/>
      <c r="F2" s="100"/>
      <c r="G2" s="100"/>
    </row>
    <row r="3" spans="2:9" ht="3.75" customHeight="1" thickBot="1">
      <c r="B3" s="101"/>
      <c r="C3" s="101"/>
      <c r="D3" s="101"/>
      <c r="E3" s="101"/>
      <c r="F3" s="101"/>
      <c r="G3" s="101"/>
    </row>
    <row r="4" spans="2:9" ht="19" thickTop="1" thickBot="1">
      <c r="B4" s="90" t="s">
        <v>26</v>
      </c>
      <c r="C4" s="91"/>
      <c r="D4" s="91"/>
      <c r="E4" s="104" t="str">
        <f>MEM!$P$2</f>
        <v>2015-2016</v>
      </c>
      <c r="F4" s="91"/>
      <c r="G4" s="92"/>
    </row>
    <row r="5" spans="2:9" s="70" customFormat="1" ht="4" customHeight="1" thickTop="1" thickBot="1">
      <c r="B5" s="75"/>
      <c r="C5" s="75"/>
      <c r="D5" s="75"/>
      <c r="E5" s="75"/>
      <c r="F5" s="75"/>
      <c r="G5" s="75"/>
    </row>
    <row r="6" spans="2:9" s="70" customFormat="1" ht="15" customHeight="1" thickTop="1" thickBot="1">
      <c r="B6" s="71"/>
      <c r="C6" s="76"/>
      <c r="D6" s="94" t="s">
        <v>35</v>
      </c>
      <c r="E6" s="95"/>
      <c r="F6" s="95"/>
      <c r="G6" s="96"/>
    </row>
    <row r="7" spans="2:9" s="70" customFormat="1" ht="13" thickTop="1">
      <c r="B7" s="33" t="s">
        <v>33</v>
      </c>
      <c r="C7" s="77" t="s">
        <v>33</v>
      </c>
      <c r="D7" s="78" t="s">
        <v>4</v>
      </c>
      <c r="E7" s="35" t="s">
        <v>6</v>
      </c>
      <c r="F7" s="35" t="s">
        <v>15</v>
      </c>
      <c r="G7" s="79" t="s">
        <v>15</v>
      </c>
      <c r="I7" s="45" t="s">
        <v>27</v>
      </c>
    </row>
    <row r="8" spans="2:9" s="70" customFormat="1">
      <c r="B8" s="34" t="s">
        <v>20</v>
      </c>
      <c r="C8" s="80" t="s">
        <v>34</v>
      </c>
      <c r="D8" s="34" t="s">
        <v>38</v>
      </c>
      <c r="E8" s="36" t="s">
        <v>1</v>
      </c>
      <c r="F8" s="36" t="s">
        <v>38</v>
      </c>
      <c r="G8" s="37" t="s">
        <v>16</v>
      </c>
      <c r="I8" s="46" t="s">
        <v>1</v>
      </c>
    </row>
    <row r="9" spans="2:9" ht="13" thickBot="1">
      <c r="B9" s="10" t="str">
        <f>MEM!$I$9</f>
        <v>Dunham, Scott</v>
      </c>
      <c r="C9" s="11">
        <f>MEM!$J$9</f>
        <v>27</v>
      </c>
      <c r="D9" s="12">
        <f>MEM!$K$9</f>
        <v>6</v>
      </c>
      <c r="E9" s="49">
        <f>SUM(G13:G15,G19:G21)</f>
        <v>1</v>
      </c>
      <c r="F9" s="49">
        <f>SUM(D9:E9)</f>
        <v>7</v>
      </c>
      <c r="G9" s="13" t="str">
        <f>MEM!$M$9</f>
        <v>Regular</v>
      </c>
      <c r="I9" s="26">
        <f>COUNTIF(B13:B15,"*")+COUNTIF(B19:B21,"*")+SUM(C13:C15)+SUM(C19:C21)</f>
        <v>4</v>
      </c>
    </row>
    <row r="10" spans="2:9" ht="8" customHeight="1" thickTop="1" thickBot="1">
      <c r="B10" s="97"/>
      <c r="C10" s="98"/>
      <c r="D10" s="98"/>
      <c r="E10" s="98"/>
      <c r="F10" s="98"/>
      <c r="G10" s="99"/>
    </row>
    <row r="11" spans="2:9" ht="1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4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3" thickTop="1">
      <c r="B13" s="3"/>
      <c r="C13" s="4"/>
      <c r="D13" s="4"/>
      <c r="E13" s="4"/>
      <c r="F13" s="5"/>
      <c r="G13" s="24">
        <f>SUM(C13:F13)</f>
        <v>0</v>
      </c>
    </row>
    <row r="14" spans="2:9">
      <c r="B14" s="6"/>
      <c r="C14" s="1"/>
      <c r="D14" s="1"/>
      <c r="E14" s="1"/>
      <c r="F14" s="2"/>
      <c r="G14" s="25">
        <f>SUM(C14:F14)</f>
        <v>0</v>
      </c>
    </row>
    <row r="15" spans="2:9" ht="13" thickBot="1">
      <c r="B15" s="7"/>
      <c r="C15" s="8"/>
      <c r="D15" s="8"/>
      <c r="E15" s="8"/>
      <c r="F15" s="9"/>
      <c r="G15" s="26">
        <f>SUM(C15:F15)</f>
        <v>0</v>
      </c>
    </row>
    <row r="16" spans="2:9" ht="8" customHeight="1" thickTop="1" thickBot="1">
      <c r="B16" s="97"/>
      <c r="C16" s="98"/>
      <c r="D16" s="98"/>
      <c r="E16" s="98"/>
      <c r="F16" s="98"/>
      <c r="G16" s="99"/>
    </row>
    <row r="17" spans="2:7" ht="1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8" t="s">
        <v>13</v>
      </c>
      <c r="G17" s="18" t="s">
        <v>5</v>
      </c>
    </row>
    <row r="18" spans="2:7" ht="1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" thickTop="1">
      <c r="B19" s="3" t="s">
        <v>172</v>
      </c>
      <c r="C19" s="4">
        <v>1</v>
      </c>
      <c r="D19" s="4"/>
      <c r="E19" s="4"/>
      <c r="F19" s="5"/>
      <c r="G19" s="24">
        <f>SUM(C19:F19)</f>
        <v>1</v>
      </c>
    </row>
    <row r="20" spans="2:7">
      <c r="B20" s="6" t="s">
        <v>180</v>
      </c>
      <c r="C20" s="1"/>
      <c r="D20" s="1"/>
      <c r="E20" s="1"/>
      <c r="F20" s="2"/>
      <c r="G20" s="25">
        <f>SUM(C20:F20)</f>
        <v>0</v>
      </c>
    </row>
    <row r="21" spans="2:7" ht="13" thickBot="1">
      <c r="B21" s="7" t="s">
        <v>183</v>
      </c>
      <c r="C21" s="8"/>
      <c r="D21" s="8"/>
      <c r="E21" s="8"/>
      <c r="F21" s="9"/>
      <c r="G21" s="26">
        <f>SUM(C21:F21)</f>
        <v>0</v>
      </c>
    </row>
    <row r="22" spans="2:7" ht="13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/>
  </hyperlinks>
  <pageMargins left="0.75" right="0.75" top="1" bottom="1" header="0.5" footer="0.5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2"/>
  <sheetViews>
    <sheetView showGridLines="0" workbookViewId="0">
      <selection activeCell="B13" sqref="B13"/>
    </sheetView>
  </sheetViews>
  <sheetFormatPr baseColWidth="10" defaultColWidth="9.1640625" defaultRowHeight="12" x14ac:dyDescent="0"/>
  <cols>
    <col min="1" max="1" width="9.6640625" style="41" customWidth="1"/>
    <col min="2" max="2" width="36.6640625" style="41" customWidth="1"/>
    <col min="3" max="7" width="8.6640625" style="41" customWidth="1"/>
    <col min="8" max="8" width="1.6640625" style="41" customWidth="1"/>
    <col min="9" max="16384" width="9.1640625" style="41"/>
  </cols>
  <sheetData>
    <row r="1" spans="2:9" ht="12" customHeight="1"/>
    <row r="2" spans="2:9" ht="15" customHeight="1">
      <c r="B2" s="100" t="s">
        <v>29</v>
      </c>
      <c r="C2" s="100"/>
      <c r="D2" s="100"/>
      <c r="E2" s="100"/>
      <c r="F2" s="100"/>
      <c r="G2" s="100"/>
    </row>
    <row r="3" spans="2:9" ht="3.75" customHeight="1" thickBot="1">
      <c r="B3" s="101"/>
      <c r="C3" s="101"/>
      <c r="D3" s="101"/>
      <c r="E3" s="101"/>
      <c r="F3" s="101"/>
      <c r="G3" s="101"/>
    </row>
    <row r="4" spans="2:9" ht="19" thickTop="1" thickBot="1">
      <c r="B4" s="90" t="s">
        <v>26</v>
      </c>
      <c r="C4" s="91"/>
      <c r="D4" s="91"/>
      <c r="E4" s="104" t="str">
        <f>MEM!$P$2</f>
        <v>2015-2016</v>
      </c>
      <c r="F4" s="91"/>
      <c r="G4" s="92"/>
    </row>
    <row r="5" spans="2:9" s="70" customFormat="1" ht="4" customHeight="1" thickTop="1" thickBot="1">
      <c r="B5" s="75"/>
      <c r="C5" s="75"/>
      <c r="D5" s="75"/>
      <c r="E5" s="75"/>
      <c r="F5" s="75"/>
      <c r="G5" s="75"/>
    </row>
    <row r="6" spans="2:9" s="70" customFormat="1" ht="15" customHeight="1" thickTop="1" thickBot="1">
      <c r="B6" s="71"/>
      <c r="C6" s="76"/>
      <c r="D6" s="94" t="s">
        <v>35</v>
      </c>
      <c r="E6" s="95"/>
      <c r="F6" s="95"/>
      <c r="G6" s="96"/>
    </row>
    <row r="7" spans="2:9" s="70" customFormat="1" ht="13" thickTop="1">
      <c r="B7" s="33" t="s">
        <v>33</v>
      </c>
      <c r="C7" s="77" t="s">
        <v>33</v>
      </c>
      <c r="D7" s="78" t="s">
        <v>4</v>
      </c>
      <c r="E7" s="35" t="s">
        <v>6</v>
      </c>
      <c r="F7" s="35" t="s">
        <v>15</v>
      </c>
      <c r="G7" s="79" t="s">
        <v>15</v>
      </c>
      <c r="I7" s="45" t="s">
        <v>27</v>
      </c>
    </row>
    <row r="8" spans="2:9" s="70" customFormat="1">
      <c r="B8" s="34" t="s">
        <v>20</v>
      </c>
      <c r="C8" s="80" t="s">
        <v>34</v>
      </c>
      <c r="D8" s="34" t="s">
        <v>38</v>
      </c>
      <c r="E8" s="36" t="s">
        <v>1</v>
      </c>
      <c r="F8" s="36" t="s">
        <v>38</v>
      </c>
      <c r="G8" s="37" t="s">
        <v>16</v>
      </c>
      <c r="I8" s="46" t="s">
        <v>1</v>
      </c>
    </row>
    <row r="9" spans="2:9" ht="13" thickBot="1">
      <c r="B9" s="10" t="str">
        <f>MEM!$I$10</f>
        <v>Webster, Don</v>
      </c>
      <c r="C9" s="11">
        <f>MEM!$J$10</f>
        <v>28</v>
      </c>
      <c r="D9" s="12">
        <f>MEM!$K$10</f>
        <v>0</v>
      </c>
      <c r="E9" s="49">
        <f>SUM(G13:G15,G19:G21)</f>
        <v>0</v>
      </c>
      <c r="F9" s="49">
        <f>SUM(D9:E9)</f>
        <v>0</v>
      </c>
      <c r="G9" s="13" t="str">
        <f>MEM!$M$10</f>
        <v>NA</v>
      </c>
      <c r="I9" s="26">
        <f>COUNTIF(B13:B15,"*")+COUNTIF(B19:B21,"*")+SUM(C13:C15)+SUM(C19:C21)</f>
        <v>0</v>
      </c>
    </row>
    <row r="10" spans="2:9" ht="8" customHeight="1" thickTop="1" thickBot="1">
      <c r="B10" s="97"/>
      <c r="C10" s="98"/>
      <c r="D10" s="98"/>
      <c r="E10" s="98"/>
      <c r="F10" s="98"/>
      <c r="G10" s="99"/>
    </row>
    <row r="11" spans="2:9" ht="1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4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3" thickTop="1">
      <c r="B13" s="3"/>
      <c r="C13" s="4"/>
      <c r="D13" s="4"/>
      <c r="E13" s="4"/>
      <c r="F13" s="5"/>
      <c r="G13" s="24">
        <f>SUM(C13:F13)</f>
        <v>0</v>
      </c>
    </row>
    <row r="14" spans="2:9">
      <c r="B14" s="6"/>
      <c r="C14" s="1"/>
      <c r="D14" s="1"/>
      <c r="E14" s="1"/>
      <c r="F14" s="2"/>
      <c r="G14" s="25">
        <f>SUM(C14:F14)</f>
        <v>0</v>
      </c>
    </row>
    <row r="15" spans="2:9" ht="13" thickBot="1">
      <c r="B15" s="7"/>
      <c r="C15" s="8"/>
      <c r="D15" s="8"/>
      <c r="E15" s="8"/>
      <c r="F15" s="9"/>
      <c r="G15" s="26">
        <f>SUM(C15:F15)</f>
        <v>0</v>
      </c>
    </row>
    <row r="16" spans="2:9" ht="8" customHeight="1" thickTop="1" thickBot="1">
      <c r="B16" s="97"/>
      <c r="C16" s="98"/>
      <c r="D16" s="98"/>
      <c r="E16" s="98"/>
      <c r="F16" s="98"/>
      <c r="G16" s="99"/>
    </row>
    <row r="17" spans="2:7" ht="1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8" t="s">
        <v>13</v>
      </c>
      <c r="G17" s="18" t="s">
        <v>5</v>
      </c>
    </row>
    <row r="18" spans="2:7" ht="1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" thickBot="1">
      <c r="B21" s="7"/>
      <c r="C21" s="8"/>
      <c r="D21" s="8"/>
      <c r="E21" s="8"/>
      <c r="F21" s="9"/>
      <c r="G21" s="26">
        <f>SUM(C21:F21)</f>
        <v>0</v>
      </c>
    </row>
    <row r="22" spans="2:7" ht="13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/>
  </hyperlinks>
  <pageMargins left="0.75" right="0.75" top="1" bottom="1" header="0.5" footer="0.5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2"/>
  <sheetViews>
    <sheetView showGridLines="0" workbookViewId="0">
      <selection activeCell="B20" sqref="B20"/>
    </sheetView>
  </sheetViews>
  <sheetFormatPr baseColWidth="10" defaultColWidth="9.1640625" defaultRowHeight="12" x14ac:dyDescent="0"/>
  <cols>
    <col min="1" max="1" width="9.6640625" style="41" customWidth="1"/>
    <col min="2" max="2" width="36.6640625" style="41" customWidth="1"/>
    <col min="3" max="7" width="8.6640625" style="41" customWidth="1"/>
    <col min="8" max="8" width="1.6640625" style="41" customWidth="1"/>
    <col min="9" max="16384" width="9.1640625" style="41"/>
  </cols>
  <sheetData>
    <row r="1" spans="2:9" ht="12" customHeight="1"/>
    <row r="2" spans="2:9" ht="15" customHeight="1">
      <c r="B2" s="100" t="s">
        <v>29</v>
      </c>
      <c r="C2" s="100"/>
      <c r="D2" s="100"/>
      <c r="E2" s="100"/>
      <c r="F2" s="100"/>
      <c r="G2" s="100"/>
    </row>
    <row r="3" spans="2:9" ht="3.75" customHeight="1" thickBot="1">
      <c r="B3" s="101"/>
      <c r="C3" s="101"/>
      <c r="D3" s="101"/>
      <c r="E3" s="101"/>
      <c r="F3" s="101"/>
      <c r="G3" s="101"/>
    </row>
    <row r="4" spans="2:9" ht="19" thickTop="1" thickBot="1">
      <c r="B4" s="90" t="s">
        <v>26</v>
      </c>
      <c r="C4" s="91"/>
      <c r="D4" s="91"/>
      <c r="E4" s="104" t="str">
        <f>MEM!$P$2</f>
        <v>2015-2016</v>
      </c>
      <c r="F4" s="91"/>
      <c r="G4" s="92"/>
    </row>
    <row r="5" spans="2:9" s="70" customFormat="1" ht="4" customHeight="1" thickTop="1" thickBot="1">
      <c r="B5" s="75"/>
      <c r="C5" s="75"/>
      <c r="D5" s="75"/>
      <c r="E5" s="75"/>
      <c r="F5" s="75"/>
      <c r="G5" s="75"/>
    </row>
    <row r="6" spans="2:9" s="70" customFormat="1" ht="15" customHeight="1" thickTop="1" thickBot="1">
      <c r="B6" s="71"/>
      <c r="C6" s="76"/>
      <c r="D6" s="94" t="s">
        <v>35</v>
      </c>
      <c r="E6" s="95"/>
      <c r="F6" s="95"/>
      <c r="G6" s="96"/>
    </row>
    <row r="7" spans="2:9" s="70" customFormat="1" ht="13" thickTop="1">
      <c r="B7" s="33" t="s">
        <v>33</v>
      </c>
      <c r="C7" s="77" t="s">
        <v>33</v>
      </c>
      <c r="D7" s="78" t="s">
        <v>4</v>
      </c>
      <c r="E7" s="35" t="s">
        <v>6</v>
      </c>
      <c r="F7" s="35" t="s">
        <v>15</v>
      </c>
      <c r="G7" s="79" t="s">
        <v>15</v>
      </c>
      <c r="I7" s="45" t="s">
        <v>27</v>
      </c>
    </row>
    <row r="8" spans="2:9" s="70" customFormat="1">
      <c r="B8" s="34" t="s">
        <v>20</v>
      </c>
      <c r="C8" s="80" t="s">
        <v>34</v>
      </c>
      <c r="D8" s="34" t="s">
        <v>38</v>
      </c>
      <c r="E8" s="36" t="s">
        <v>1</v>
      </c>
      <c r="F8" s="36" t="s">
        <v>38</v>
      </c>
      <c r="G8" s="37" t="s">
        <v>16</v>
      </c>
      <c r="I8" s="46" t="s">
        <v>1</v>
      </c>
    </row>
    <row r="9" spans="2:9" ht="13" thickBot="1">
      <c r="B9" s="10" t="str">
        <f>MEM!$B$9</f>
        <v>Larson, Dave</v>
      </c>
      <c r="C9" s="11">
        <f>MEM!$C$9</f>
        <v>2</v>
      </c>
      <c r="D9" s="12">
        <f>MEM!$D$9</f>
        <v>0</v>
      </c>
      <c r="E9" s="49">
        <f>SUM(G13:G15,G19:G21)</f>
        <v>0</v>
      </c>
      <c r="F9" s="49">
        <f>SUM(D9:E9)</f>
        <v>0</v>
      </c>
      <c r="G9" s="13" t="str">
        <f>MEM!$F$9</f>
        <v>NA</v>
      </c>
      <c r="I9" s="26">
        <f>COUNTIF(B13:B15,"*")+COUNTIF(B19:B21,"*")+SUM(C13:C15)+SUM(C19:C21)</f>
        <v>0</v>
      </c>
    </row>
    <row r="10" spans="2:9" ht="8" customHeight="1" thickTop="1" thickBot="1">
      <c r="B10" s="97"/>
      <c r="C10" s="98"/>
      <c r="D10" s="98"/>
      <c r="E10" s="98"/>
      <c r="F10" s="98"/>
      <c r="G10" s="99"/>
    </row>
    <row r="11" spans="2:9" ht="1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4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3" thickTop="1">
      <c r="B13" s="3"/>
      <c r="C13" s="4"/>
      <c r="D13" s="4"/>
      <c r="E13" s="4"/>
      <c r="F13" s="5"/>
      <c r="G13" s="24">
        <f>SUM(C13:F13)</f>
        <v>0</v>
      </c>
    </row>
    <row r="14" spans="2:9">
      <c r="B14" s="6"/>
      <c r="C14" s="1"/>
      <c r="D14" s="1"/>
      <c r="E14" s="1"/>
      <c r="F14" s="2"/>
      <c r="G14" s="25">
        <f>SUM(C14:F14)</f>
        <v>0</v>
      </c>
    </row>
    <row r="15" spans="2:9" ht="13" thickBot="1">
      <c r="B15" s="7"/>
      <c r="C15" s="8"/>
      <c r="D15" s="8"/>
      <c r="E15" s="8"/>
      <c r="F15" s="9"/>
      <c r="G15" s="26">
        <f>SUM(C15:F15)</f>
        <v>0</v>
      </c>
    </row>
    <row r="16" spans="2:9" ht="8" customHeight="1" thickTop="1" thickBot="1">
      <c r="B16" s="97"/>
      <c r="C16" s="98"/>
      <c r="D16" s="98"/>
      <c r="E16" s="98"/>
      <c r="F16" s="98"/>
      <c r="G16" s="99"/>
    </row>
    <row r="17" spans="2:7" ht="1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8" t="s">
        <v>13</v>
      </c>
      <c r="G17" s="18" t="s">
        <v>5</v>
      </c>
    </row>
    <row r="18" spans="2:7" ht="1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" thickBot="1">
      <c r="B21" s="7"/>
      <c r="C21" s="8"/>
      <c r="D21" s="8"/>
      <c r="E21" s="8"/>
      <c r="F21" s="9"/>
      <c r="G21" s="26">
        <f>SUM(C21:F21)</f>
        <v>0</v>
      </c>
    </row>
    <row r="22" spans="2:7" ht="13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/>
  </hyperlinks>
  <pageMargins left="0.75" right="0.75" top="1" bottom="1" header="0.5" footer="0.5"/>
  <pageSetup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2"/>
  <sheetViews>
    <sheetView showGridLines="0" workbookViewId="0">
      <selection activeCell="B2" sqref="B2:G2"/>
    </sheetView>
  </sheetViews>
  <sheetFormatPr baseColWidth="10" defaultColWidth="9.1640625" defaultRowHeight="12" x14ac:dyDescent="0"/>
  <cols>
    <col min="1" max="1" width="9.6640625" style="41" customWidth="1"/>
    <col min="2" max="2" width="36.6640625" style="41" customWidth="1"/>
    <col min="3" max="7" width="8.6640625" style="41" customWidth="1"/>
    <col min="8" max="8" width="1.6640625" style="41" customWidth="1"/>
    <col min="9" max="16384" width="9.1640625" style="41"/>
  </cols>
  <sheetData>
    <row r="1" spans="2:9" ht="12" customHeight="1"/>
    <row r="2" spans="2:9" ht="15" customHeight="1">
      <c r="B2" s="100" t="s">
        <v>29</v>
      </c>
      <c r="C2" s="100"/>
      <c r="D2" s="100"/>
      <c r="E2" s="100"/>
      <c r="F2" s="100"/>
      <c r="G2" s="100"/>
    </row>
    <row r="3" spans="2:9" ht="3.75" customHeight="1" thickBot="1">
      <c r="B3" s="101"/>
      <c r="C3" s="101"/>
      <c r="D3" s="101"/>
      <c r="E3" s="101"/>
      <c r="F3" s="101"/>
      <c r="G3" s="101"/>
    </row>
    <row r="4" spans="2:9" ht="19" thickTop="1" thickBot="1">
      <c r="B4" s="90" t="s">
        <v>26</v>
      </c>
      <c r="C4" s="91"/>
      <c r="D4" s="91"/>
      <c r="E4" s="104" t="str">
        <f>MEM!$P$2</f>
        <v>2015-2016</v>
      </c>
      <c r="F4" s="91"/>
      <c r="G4" s="92"/>
    </row>
    <row r="5" spans="2:9" s="70" customFormat="1" ht="4" customHeight="1" thickTop="1" thickBot="1">
      <c r="B5" s="75"/>
      <c r="C5" s="75"/>
      <c r="D5" s="75"/>
      <c r="E5" s="75"/>
      <c r="F5" s="75"/>
      <c r="G5" s="75"/>
    </row>
    <row r="6" spans="2:9" s="70" customFormat="1" ht="15" customHeight="1" thickTop="1" thickBot="1">
      <c r="B6" s="71"/>
      <c r="C6" s="76"/>
      <c r="D6" s="94" t="s">
        <v>35</v>
      </c>
      <c r="E6" s="95"/>
      <c r="F6" s="95"/>
      <c r="G6" s="96"/>
    </row>
    <row r="7" spans="2:9" s="70" customFormat="1" ht="13" thickTop="1">
      <c r="B7" s="33" t="s">
        <v>33</v>
      </c>
      <c r="C7" s="77" t="s">
        <v>33</v>
      </c>
      <c r="D7" s="78" t="s">
        <v>4</v>
      </c>
      <c r="E7" s="35" t="s">
        <v>6</v>
      </c>
      <c r="F7" s="35" t="s">
        <v>15</v>
      </c>
      <c r="G7" s="79" t="s">
        <v>15</v>
      </c>
      <c r="I7" s="45" t="s">
        <v>27</v>
      </c>
    </row>
    <row r="8" spans="2:9" s="70" customFormat="1">
      <c r="B8" s="34" t="s">
        <v>20</v>
      </c>
      <c r="C8" s="80" t="s">
        <v>34</v>
      </c>
      <c r="D8" s="34" t="s">
        <v>38</v>
      </c>
      <c r="E8" s="36" t="s">
        <v>1</v>
      </c>
      <c r="F8" s="36" t="s">
        <v>38</v>
      </c>
      <c r="G8" s="37" t="s">
        <v>16</v>
      </c>
      <c r="I8" s="46" t="s">
        <v>1</v>
      </c>
    </row>
    <row r="9" spans="2:9" ht="13" thickBot="1">
      <c r="B9" s="10" t="str">
        <f>MEM!$I$11</f>
        <v>Romersberger, Denise</v>
      </c>
      <c r="C9" s="11">
        <f>MEM!$J$11</f>
        <v>29</v>
      </c>
      <c r="D9" s="12">
        <f>MEM!$K$11</f>
        <v>7</v>
      </c>
      <c r="E9" s="49">
        <f>SUM(G13:G15,G19:G21)</f>
        <v>1</v>
      </c>
      <c r="F9" s="49">
        <f>SUM(D9:E9)</f>
        <v>8</v>
      </c>
      <c r="G9" s="13" t="str">
        <f>MEM!$M$11</f>
        <v>Regular</v>
      </c>
      <c r="I9" s="26">
        <f>COUNTIF(B13:B15,"*")+COUNTIF(B19:B21,"*")+SUM(C13:C15)+SUM(C19:C21)</f>
        <v>6</v>
      </c>
    </row>
    <row r="10" spans="2:9" ht="8" customHeight="1" thickTop="1" thickBot="1">
      <c r="B10" s="97"/>
      <c r="C10" s="98"/>
      <c r="D10" s="98"/>
      <c r="E10" s="98"/>
      <c r="F10" s="98"/>
      <c r="G10" s="99"/>
    </row>
    <row r="11" spans="2:9" ht="1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4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3" thickTop="1">
      <c r="B13" s="3" t="s">
        <v>137</v>
      </c>
      <c r="C13" s="4"/>
      <c r="D13" s="4"/>
      <c r="E13" s="4"/>
      <c r="F13" s="5"/>
      <c r="G13" s="24">
        <f>SUM(C13:F13)</f>
        <v>0</v>
      </c>
    </row>
    <row r="14" spans="2:9">
      <c r="B14" s="6" t="s">
        <v>138</v>
      </c>
      <c r="C14" s="1"/>
      <c r="D14" s="1"/>
      <c r="E14" s="1"/>
      <c r="F14" s="2"/>
      <c r="G14" s="25">
        <f>SUM(C14:F14)</f>
        <v>0</v>
      </c>
    </row>
    <row r="15" spans="2:9" ht="13" thickBot="1">
      <c r="B15" s="7" t="s">
        <v>139</v>
      </c>
      <c r="C15" s="8"/>
      <c r="D15" s="8"/>
      <c r="E15" s="8"/>
      <c r="F15" s="9"/>
      <c r="G15" s="26">
        <f>SUM(C15:F15)</f>
        <v>0</v>
      </c>
    </row>
    <row r="16" spans="2:9" ht="8" customHeight="1" thickTop="1" thickBot="1">
      <c r="B16" s="97"/>
      <c r="C16" s="98"/>
      <c r="D16" s="98"/>
      <c r="E16" s="98"/>
      <c r="F16" s="98"/>
      <c r="G16" s="99"/>
    </row>
    <row r="17" spans="2:7" ht="1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8" t="s">
        <v>13</v>
      </c>
      <c r="G17" s="18" t="s">
        <v>5</v>
      </c>
    </row>
    <row r="18" spans="2:7" ht="1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" thickTop="1">
      <c r="B19" s="3" t="s">
        <v>174</v>
      </c>
      <c r="C19" s="4">
        <v>1</v>
      </c>
      <c r="D19" s="4"/>
      <c r="E19" s="4"/>
      <c r="F19" s="5"/>
      <c r="G19" s="24">
        <f>SUM(C19:F19)</f>
        <v>1</v>
      </c>
    </row>
    <row r="20" spans="2:7">
      <c r="B20" s="6" t="s">
        <v>177</v>
      </c>
      <c r="C20" s="1"/>
      <c r="D20" s="1"/>
      <c r="E20" s="1"/>
      <c r="F20" s="2"/>
      <c r="G20" s="25">
        <f>SUM(C20:F20)</f>
        <v>0</v>
      </c>
    </row>
    <row r="21" spans="2:7" ht="13" thickBot="1">
      <c r="B21" s="7"/>
      <c r="C21" s="8"/>
      <c r="D21" s="8"/>
      <c r="E21" s="8"/>
      <c r="F21" s="9"/>
      <c r="G21" s="26">
        <f>SUM(C21:F21)</f>
        <v>0</v>
      </c>
    </row>
    <row r="22" spans="2:7" ht="13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/>
  </hyperlinks>
  <pageMargins left="0.75" right="0.75" top="1" bottom="1" header="0.5" footer="0.5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2"/>
  <sheetViews>
    <sheetView showGridLines="0" workbookViewId="0">
      <selection activeCell="B13" sqref="B13"/>
    </sheetView>
  </sheetViews>
  <sheetFormatPr baseColWidth="10" defaultColWidth="9.1640625" defaultRowHeight="12" x14ac:dyDescent="0"/>
  <cols>
    <col min="1" max="1" width="9.6640625" style="41" customWidth="1"/>
    <col min="2" max="2" width="36.6640625" style="41" customWidth="1"/>
    <col min="3" max="7" width="8.6640625" style="41" customWidth="1"/>
    <col min="8" max="8" width="1.6640625" style="41" customWidth="1"/>
    <col min="9" max="16384" width="9.1640625" style="41"/>
  </cols>
  <sheetData>
    <row r="1" spans="2:11" ht="12" customHeight="1"/>
    <row r="2" spans="2:11" ht="15" customHeight="1">
      <c r="B2" s="100" t="s">
        <v>29</v>
      </c>
      <c r="C2" s="100"/>
      <c r="D2" s="100"/>
      <c r="E2" s="100"/>
      <c r="F2" s="100"/>
      <c r="G2" s="100"/>
    </row>
    <row r="3" spans="2:11" ht="3.75" customHeight="1" thickBot="1">
      <c r="B3" s="101"/>
      <c r="C3" s="101"/>
      <c r="D3" s="101"/>
      <c r="E3" s="101"/>
      <c r="F3" s="101"/>
      <c r="G3" s="101"/>
    </row>
    <row r="4" spans="2:11" ht="19" thickTop="1" thickBot="1">
      <c r="B4" s="90" t="s">
        <v>26</v>
      </c>
      <c r="C4" s="91"/>
      <c r="D4" s="91"/>
      <c r="E4" s="104" t="str">
        <f>MEM!$P$2</f>
        <v>2015-2016</v>
      </c>
      <c r="F4" s="91"/>
      <c r="G4" s="92"/>
    </row>
    <row r="5" spans="2:11" s="70" customFormat="1" ht="4" customHeight="1" thickTop="1" thickBot="1">
      <c r="B5" s="75"/>
      <c r="C5" s="75"/>
      <c r="D5" s="75"/>
      <c r="E5" s="75"/>
      <c r="F5" s="75"/>
      <c r="G5" s="75"/>
    </row>
    <row r="6" spans="2:11" s="70" customFormat="1" ht="15" customHeight="1" thickTop="1" thickBot="1">
      <c r="B6" s="71"/>
      <c r="C6" s="76"/>
      <c r="D6" s="94" t="s">
        <v>35</v>
      </c>
      <c r="E6" s="95"/>
      <c r="F6" s="95"/>
      <c r="G6" s="96"/>
    </row>
    <row r="7" spans="2:11" s="70" customFormat="1" ht="13" thickTop="1">
      <c r="B7" s="33" t="s">
        <v>33</v>
      </c>
      <c r="C7" s="77" t="s">
        <v>33</v>
      </c>
      <c r="D7" s="78" t="s">
        <v>4</v>
      </c>
      <c r="E7" s="35" t="s">
        <v>6</v>
      </c>
      <c r="F7" s="35" t="s">
        <v>15</v>
      </c>
      <c r="G7" s="79" t="s">
        <v>15</v>
      </c>
      <c r="I7" s="45" t="s">
        <v>27</v>
      </c>
    </row>
    <row r="8" spans="2:11" s="70" customFormat="1">
      <c r="B8" s="34" t="s">
        <v>20</v>
      </c>
      <c r="C8" s="80" t="s">
        <v>34</v>
      </c>
      <c r="D8" s="34" t="s">
        <v>38</v>
      </c>
      <c r="E8" s="36" t="s">
        <v>1</v>
      </c>
      <c r="F8" s="36" t="s">
        <v>38</v>
      </c>
      <c r="G8" s="37" t="s">
        <v>16</v>
      </c>
      <c r="I8" s="46" t="s">
        <v>1</v>
      </c>
    </row>
    <row r="9" spans="2:11" ht="13" thickBot="1">
      <c r="B9" s="10" t="str">
        <f>MEM!$I$12</f>
        <v>Bierma, Marilyn</v>
      </c>
      <c r="C9" s="11">
        <f>MEM!$J$12</f>
        <v>30</v>
      </c>
      <c r="D9" s="12">
        <f>MEM!$K$12</f>
        <v>0</v>
      </c>
      <c r="E9" s="49">
        <f>SUM(G13:G15,G19:G21)</f>
        <v>0</v>
      </c>
      <c r="F9" s="49">
        <f>SUM(D9:E9)</f>
        <v>0</v>
      </c>
      <c r="G9" s="13" t="str">
        <f>MEM!$M$12</f>
        <v>NA</v>
      </c>
      <c r="I9" s="26">
        <f>COUNTIF(B13:B15,"*")+COUNTIF(B19:B21,"*")+SUM(C13:C15)+SUM(C19:C21)</f>
        <v>0</v>
      </c>
    </row>
    <row r="10" spans="2:11" ht="8" customHeight="1" thickTop="1" thickBot="1">
      <c r="B10" s="97"/>
      <c r="C10" s="98"/>
      <c r="D10" s="98"/>
      <c r="E10" s="98"/>
      <c r="F10" s="98"/>
      <c r="G10" s="99"/>
    </row>
    <row r="11" spans="2:11" ht="1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11" ht="15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  <c r="K12" s="47"/>
    </row>
    <row r="13" spans="2:11" ht="13" thickTop="1">
      <c r="B13" s="3"/>
      <c r="C13" s="4"/>
      <c r="D13" s="4"/>
      <c r="E13" s="4"/>
      <c r="F13" s="5"/>
      <c r="G13" s="24">
        <f>SUM(C13:F13)</f>
        <v>0</v>
      </c>
    </row>
    <row r="14" spans="2:11">
      <c r="B14" s="6"/>
      <c r="C14" s="1"/>
      <c r="D14" s="1"/>
      <c r="E14" s="1"/>
      <c r="F14" s="2"/>
      <c r="G14" s="25">
        <f>SUM(C14:F14)</f>
        <v>0</v>
      </c>
    </row>
    <row r="15" spans="2:11" ht="13" thickBot="1">
      <c r="B15" s="7"/>
      <c r="C15" s="8"/>
      <c r="D15" s="8"/>
      <c r="E15" s="8"/>
      <c r="F15" s="9"/>
      <c r="G15" s="26">
        <f>SUM(C15:F15)</f>
        <v>0</v>
      </c>
    </row>
    <row r="16" spans="2:11" ht="8" customHeight="1" thickTop="1" thickBot="1">
      <c r="B16" s="97"/>
      <c r="C16" s="98"/>
      <c r="D16" s="98"/>
      <c r="E16" s="98"/>
      <c r="F16" s="98"/>
      <c r="G16" s="99"/>
    </row>
    <row r="17" spans="2:7" ht="1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8" t="s">
        <v>13</v>
      </c>
      <c r="G17" s="18" t="s">
        <v>5</v>
      </c>
    </row>
    <row r="18" spans="2:7" ht="1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" thickBot="1">
      <c r="B21" s="7"/>
      <c r="C21" s="8"/>
      <c r="D21" s="8"/>
      <c r="E21" s="8"/>
      <c r="F21" s="9"/>
      <c r="G21" s="26">
        <f>SUM(C21:F21)</f>
        <v>0</v>
      </c>
    </row>
    <row r="22" spans="2:7" ht="13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hyperlinks>
    <hyperlink ref="B2:G2" location="MEM!A1" display="Click here to return to the Membership list."/>
  </hyperlinks>
  <pageMargins left="0.75" right="0.75" top="1" bottom="1" header="0.5" footer="0.5"/>
  <pageSetup orientation="portrait" verticalDpi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2"/>
  <sheetViews>
    <sheetView showGridLines="0" workbookViewId="0">
      <selection activeCell="B13" sqref="B13"/>
    </sheetView>
  </sheetViews>
  <sheetFormatPr baseColWidth="10" defaultColWidth="9.1640625" defaultRowHeight="12" x14ac:dyDescent="0"/>
  <cols>
    <col min="1" max="1" width="9.6640625" style="41" customWidth="1"/>
    <col min="2" max="2" width="36.6640625" style="41" customWidth="1"/>
    <col min="3" max="7" width="8.6640625" style="41" customWidth="1"/>
    <col min="8" max="8" width="1.6640625" style="41" customWidth="1"/>
    <col min="9" max="16384" width="9.1640625" style="41"/>
  </cols>
  <sheetData>
    <row r="1" spans="2:9" ht="12" customHeight="1"/>
    <row r="2" spans="2:9" ht="15" customHeight="1">
      <c r="B2" s="100" t="s">
        <v>29</v>
      </c>
      <c r="C2" s="100"/>
      <c r="D2" s="100"/>
      <c r="E2" s="100"/>
      <c r="F2" s="100"/>
      <c r="G2" s="100"/>
    </row>
    <row r="3" spans="2:9" ht="3.75" customHeight="1" thickBot="1">
      <c r="B3" s="101"/>
      <c r="C3" s="101"/>
      <c r="D3" s="101"/>
      <c r="E3" s="101"/>
      <c r="F3" s="101"/>
      <c r="G3" s="101"/>
    </row>
    <row r="4" spans="2:9" ht="19" thickTop="1" thickBot="1">
      <c r="B4" s="90" t="s">
        <v>26</v>
      </c>
      <c r="C4" s="91"/>
      <c r="D4" s="91"/>
      <c r="E4" s="104" t="str">
        <f>MEM!$P$2</f>
        <v>2015-2016</v>
      </c>
      <c r="F4" s="91"/>
      <c r="G4" s="92"/>
    </row>
    <row r="5" spans="2:9" s="70" customFormat="1" ht="4" customHeight="1" thickTop="1" thickBot="1">
      <c r="B5" s="75"/>
      <c r="C5" s="75"/>
      <c r="D5" s="75"/>
      <c r="E5" s="75"/>
      <c r="F5" s="75"/>
      <c r="G5" s="75"/>
    </row>
    <row r="6" spans="2:9" s="70" customFormat="1" ht="15" customHeight="1" thickTop="1" thickBot="1">
      <c r="B6" s="71"/>
      <c r="C6" s="76"/>
      <c r="D6" s="94" t="s">
        <v>35</v>
      </c>
      <c r="E6" s="95"/>
      <c r="F6" s="95"/>
      <c r="G6" s="96"/>
    </row>
    <row r="7" spans="2:9" s="70" customFormat="1" ht="13" thickTop="1">
      <c r="B7" s="33" t="s">
        <v>33</v>
      </c>
      <c r="C7" s="77" t="s">
        <v>33</v>
      </c>
      <c r="D7" s="78" t="s">
        <v>4</v>
      </c>
      <c r="E7" s="35" t="s">
        <v>6</v>
      </c>
      <c r="F7" s="35" t="s">
        <v>15</v>
      </c>
      <c r="G7" s="79" t="s">
        <v>15</v>
      </c>
      <c r="I7" s="45" t="s">
        <v>27</v>
      </c>
    </row>
    <row r="8" spans="2:9" s="70" customFormat="1">
      <c r="B8" s="34" t="s">
        <v>20</v>
      </c>
      <c r="C8" s="80" t="s">
        <v>34</v>
      </c>
      <c r="D8" s="34" t="s">
        <v>38</v>
      </c>
      <c r="E8" s="36" t="s">
        <v>1</v>
      </c>
      <c r="F8" s="36" t="s">
        <v>38</v>
      </c>
      <c r="G8" s="37" t="s">
        <v>16</v>
      </c>
      <c r="I8" s="46" t="s">
        <v>1</v>
      </c>
    </row>
    <row r="9" spans="2:9" ht="13" thickBot="1">
      <c r="B9" s="10" t="str">
        <f>MEM!$I$13</f>
        <v>Johnson, Jean</v>
      </c>
      <c r="C9" s="11">
        <f>MEM!$J$13</f>
        <v>31</v>
      </c>
      <c r="D9" s="12">
        <f>MEM!$K$13</f>
        <v>0</v>
      </c>
      <c r="E9" s="49">
        <f>SUM(G13:G15,G19:G21)</f>
        <v>0</v>
      </c>
      <c r="F9" s="49">
        <f>SUM(D9:E9)</f>
        <v>0</v>
      </c>
      <c r="G9" s="13" t="str">
        <f>MEM!$M$13</f>
        <v>NA</v>
      </c>
      <c r="I9" s="26">
        <f>COUNTIF(B13:B15,"*")+COUNTIF(B19:B21,"*")+SUM(C13:C15)+SUM(C19:C21)</f>
        <v>0</v>
      </c>
    </row>
    <row r="10" spans="2:9" ht="8" customHeight="1" thickTop="1" thickBot="1">
      <c r="B10" s="97"/>
      <c r="C10" s="98"/>
      <c r="D10" s="98"/>
      <c r="E10" s="98"/>
      <c r="F10" s="98"/>
      <c r="G10" s="99"/>
    </row>
    <row r="11" spans="2:9" ht="1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4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3" thickTop="1">
      <c r="B13" s="3"/>
      <c r="C13" s="4"/>
      <c r="D13" s="4"/>
      <c r="E13" s="4"/>
      <c r="F13" s="5"/>
      <c r="G13" s="24">
        <f>SUM(C13:F13)</f>
        <v>0</v>
      </c>
    </row>
    <row r="14" spans="2:9">
      <c r="B14" s="6"/>
      <c r="C14" s="1"/>
      <c r="D14" s="1"/>
      <c r="E14" s="1"/>
      <c r="F14" s="2"/>
      <c r="G14" s="25">
        <f>SUM(C14:F14)</f>
        <v>0</v>
      </c>
    </row>
    <row r="15" spans="2:9" ht="13" thickBot="1">
      <c r="B15" s="7"/>
      <c r="C15" s="8"/>
      <c r="D15" s="8"/>
      <c r="E15" s="8"/>
      <c r="F15" s="9"/>
      <c r="G15" s="26">
        <f>SUM(C15:F15)</f>
        <v>0</v>
      </c>
    </row>
    <row r="16" spans="2:9" ht="8" customHeight="1" thickTop="1" thickBot="1">
      <c r="B16" s="97"/>
      <c r="C16" s="98"/>
      <c r="D16" s="98"/>
      <c r="E16" s="98"/>
      <c r="F16" s="98"/>
      <c r="G16" s="99"/>
    </row>
    <row r="17" spans="2:7" ht="1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8" t="s">
        <v>13</v>
      </c>
      <c r="G17" s="18" t="s">
        <v>5</v>
      </c>
    </row>
    <row r="18" spans="2:7" ht="1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" thickBot="1">
      <c r="B21" s="7"/>
      <c r="C21" s="8"/>
      <c r="D21" s="8"/>
      <c r="E21" s="8"/>
      <c r="F21" s="9"/>
      <c r="G21" s="26">
        <f>SUM(C21:F21)</f>
        <v>0</v>
      </c>
    </row>
    <row r="22" spans="2:7" ht="13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/>
  </hyperlinks>
  <pageMargins left="0.75" right="0.75" top="1" bottom="1" header="0.5" footer="0.5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2"/>
  <sheetViews>
    <sheetView showGridLines="0" workbookViewId="0">
      <selection activeCell="B13" sqref="B13"/>
    </sheetView>
  </sheetViews>
  <sheetFormatPr baseColWidth="10" defaultColWidth="9.1640625" defaultRowHeight="12" x14ac:dyDescent="0"/>
  <cols>
    <col min="1" max="1" width="9.6640625" style="41" customWidth="1"/>
    <col min="2" max="2" width="36.6640625" style="41" customWidth="1"/>
    <col min="3" max="7" width="8.6640625" style="41" customWidth="1"/>
    <col min="8" max="8" width="1.6640625" style="41" customWidth="1"/>
    <col min="9" max="16384" width="9.1640625" style="41"/>
  </cols>
  <sheetData>
    <row r="1" spans="2:11" ht="12" customHeight="1"/>
    <row r="2" spans="2:11" ht="15" customHeight="1">
      <c r="B2" s="100" t="s">
        <v>29</v>
      </c>
      <c r="C2" s="100"/>
      <c r="D2" s="100"/>
      <c r="E2" s="100"/>
      <c r="F2" s="100"/>
      <c r="G2" s="100"/>
    </row>
    <row r="3" spans="2:11" ht="3.75" customHeight="1" thickBot="1">
      <c r="B3" s="101"/>
      <c r="C3" s="101"/>
      <c r="D3" s="101"/>
      <c r="E3" s="101"/>
      <c r="F3" s="101"/>
      <c r="G3" s="101"/>
    </row>
    <row r="4" spans="2:11" ht="19" thickTop="1" thickBot="1">
      <c r="B4" s="90" t="s">
        <v>26</v>
      </c>
      <c r="C4" s="91"/>
      <c r="D4" s="91"/>
      <c r="E4" s="104" t="str">
        <f>MEM!$P$2</f>
        <v>2015-2016</v>
      </c>
      <c r="F4" s="91"/>
      <c r="G4" s="92"/>
    </row>
    <row r="5" spans="2:11" s="70" customFormat="1" ht="4" customHeight="1" thickTop="1" thickBot="1">
      <c r="B5" s="75"/>
      <c r="C5" s="75"/>
      <c r="D5" s="75"/>
      <c r="E5" s="75"/>
      <c r="F5" s="75"/>
      <c r="G5" s="75"/>
    </row>
    <row r="6" spans="2:11" s="70" customFormat="1" ht="15" customHeight="1" thickTop="1" thickBot="1">
      <c r="B6" s="71"/>
      <c r="C6" s="76"/>
      <c r="D6" s="94" t="s">
        <v>35</v>
      </c>
      <c r="E6" s="95"/>
      <c r="F6" s="95"/>
      <c r="G6" s="96"/>
    </row>
    <row r="7" spans="2:11" s="70" customFormat="1" ht="13" thickTop="1">
      <c r="B7" s="33" t="s">
        <v>33</v>
      </c>
      <c r="C7" s="77" t="s">
        <v>33</v>
      </c>
      <c r="D7" s="78" t="s">
        <v>4</v>
      </c>
      <c r="E7" s="35" t="s">
        <v>6</v>
      </c>
      <c r="F7" s="35" t="s">
        <v>15</v>
      </c>
      <c r="G7" s="79" t="s">
        <v>15</v>
      </c>
      <c r="I7" s="45" t="s">
        <v>27</v>
      </c>
    </row>
    <row r="8" spans="2:11" s="70" customFormat="1">
      <c r="B8" s="34" t="s">
        <v>20</v>
      </c>
      <c r="C8" s="80" t="s">
        <v>34</v>
      </c>
      <c r="D8" s="34" t="s">
        <v>38</v>
      </c>
      <c r="E8" s="36" t="s">
        <v>1</v>
      </c>
      <c r="F8" s="36" t="s">
        <v>38</v>
      </c>
      <c r="G8" s="37" t="s">
        <v>16</v>
      </c>
      <c r="I8" s="46" t="s">
        <v>1</v>
      </c>
    </row>
    <row r="9" spans="2:11" ht="13" thickBot="1">
      <c r="B9" s="10" t="str">
        <f>MEM!$I$14</f>
        <v>Keithley, Ray</v>
      </c>
      <c r="C9" s="11">
        <f>MEM!$J$14</f>
        <v>32</v>
      </c>
      <c r="D9" s="12">
        <f>MEM!$K$14</f>
        <v>0</v>
      </c>
      <c r="E9" s="49">
        <f>SUM(G13:G15,G19:G21)</f>
        <v>0</v>
      </c>
      <c r="F9" s="49">
        <f>SUM(D9:E9)</f>
        <v>0</v>
      </c>
      <c r="G9" s="13" t="str">
        <f>MEM!$M$15</f>
        <v>NA</v>
      </c>
      <c r="I9" s="26">
        <f>COUNTIF(B13:B15,"*")+COUNTIF(B19:B21,"*")+SUM(C13:C15)+SUM(C19:C21)</f>
        <v>0</v>
      </c>
    </row>
    <row r="10" spans="2:11" ht="8" customHeight="1" thickTop="1" thickBot="1">
      <c r="B10" s="97"/>
      <c r="C10" s="98"/>
      <c r="D10" s="98"/>
      <c r="E10" s="98"/>
      <c r="F10" s="98"/>
      <c r="G10" s="99"/>
    </row>
    <row r="11" spans="2:11" ht="1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11" ht="15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  <c r="K12" s="47"/>
    </row>
    <row r="13" spans="2:11" ht="13" thickTop="1">
      <c r="B13" s="3"/>
      <c r="C13" s="4"/>
      <c r="D13" s="4"/>
      <c r="E13" s="4"/>
      <c r="F13" s="5"/>
      <c r="G13" s="24">
        <f>SUM(C13:F13)</f>
        <v>0</v>
      </c>
    </row>
    <row r="14" spans="2:11">
      <c r="B14" s="6"/>
      <c r="C14" s="1"/>
      <c r="D14" s="1"/>
      <c r="E14" s="1"/>
      <c r="F14" s="2"/>
      <c r="G14" s="25">
        <f>SUM(C14:F14)</f>
        <v>0</v>
      </c>
    </row>
    <row r="15" spans="2:11" ht="13" thickBot="1">
      <c r="B15" s="7"/>
      <c r="C15" s="8"/>
      <c r="D15" s="8"/>
      <c r="E15" s="8"/>
      <c r="F15" s="9"/>
      <c r="G15" s="26">
        <f>SUM(C15:F15)</f>
        <v>0</v>
      </c>
    </row>
    <row r="16" spans="2:11" ht="8" customHeight="1" thickTop="1" thickBot="1">
      <c r="B16" s="97"/>
      <c r="C16" s="98"/>
      <c r="D16" s="98"/>
      <c r="E16" s="98"/>
      <c r="F16" s="98"/>
      <c r="G16" s="99"/>
    </row>
    <row r="17" spans="2:7" ht="1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8" t="s">
        <v>13</v>
      </c>
      <c r="G17" s="18" t="s">
        <v>5</v>
      </c>
    </row>
    <row r="18" spans="2:7" ht="1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" thickBot="1">
      <c r="B21" s="7"/>
      <c r="C21" s="8"/>
      <c r="D21" s="8"/>
      <c r="E21" s="8"/>
      <c r="F21" s="9"/>
      <c r="G21" s="26">
        <f>SUM(C21:F21)</f>
        <v>0</v>
      </c>
    </row>
    <row r="22" spans="2:7" ht="13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hyperlinks>
    <hyperlink ref="B2:G2" location="MEM!A1" display="Click here to return to the Membership list."/>
  </hyperlinks>
  <pageMargins left="0.75" right="0.75" top="1" bottom="1" header="0.5" footer="0.5"/>
  <pageSetup orientation="portrait" verticalDpi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2"/>
  <sheetViews>
    <sheetView showGridLines="0" workbookViewId="0">
      <selection activeCell="B13" sqref="B13"/>
    </sheetView>
  </sheetViews>
  <sheetFormatPr baseColWidth="10" defaultColWidth="9.1640625" defaultRowHeight="12" x14ac:dyDescent="0"/>
  <cols>
    <col min="1" max="1" width="9.6640625" style="41" customWidth="1"/>
    <col min="2" max="2" width="36.6640625" style="41" customWidth="1"/>
    <col min="3" max="7" width="8.6640625" style="41" customWidth="1"/>
    <col min="8" max="8" width="1.6640625" style="41" customWidth="1"/>
    <col min="9" max="16384" width="9.1640625" style="41"/>
  </cols>
  <sheetData>
    <row r="1" spans="2:9" ht="12" customHeight="1"/>
    <row r="2" spans="2:9" ht="15" customHeight="1">
      <c r="B2" s="100" t="s">
        <v>29</v>
      </c>
      <c r="C2" s="100"/>
      <c r="D2" s="100"/>
      <c r="E2" s="100"/>
      <c r="F2" s="100"/>
      <c r="G2" s="100"/>
    </row>
    <row r="3" spans="2:9" ht="3.75" customHeight="1" thickBot="1">
      <c r="B3" s="101"/>
      <c r="C3" s="101"/>
      <c r="D3" s="101"/>
      <c r="E3" s="101"/>
      <c r="F3" s="101"/>
      <c r="G3" s="101"/>
    </row>
    <row r="4" spans="2:9" ht="19" thickTop="1" thickBot="1">
      <c r="B4" s="90" t="s">
        <v>26</v>
      </c>
      <c r="C4" s="91"/>
      <c r="D4" s="91"/>
      <c r="E4" s="104" t="str">
        <f>MEM!$P$2</f>
        <v>2015-2016</v>
      </c>
      <c r="F4" s="91"/>
      <c r="G4" s="92"/>
    </row>
    <row r="5" spans="2:9" s="70" customFormat="1" ht="4" customHeight="1" thickTop="1" thickBot="1">
      <c r="B5" s="75"/>
      <c r="C5" s="75"/>
      <c r="D5" s="75"/>
      <c r="E5" s="75"/>
      <c r="F5" s="75"/>
      <c r="G5" s="75"/>
    </row>
    <row r="6" spans="2:9" s="70" customFormat="1" ht="15" customHeight="1" thickTop="1" thickBot="1">
      <c r="B6" s="71"/>
      <c r="C6" s="76"/>
      <c r="D6" s="94" t="s">
        <v>35</v>
      </c>
      <c r="E6" s="95"/>
      <c r="F6" s="95"/>
      <c r="G6" s="96"/>
    </row>
    <row r="7" spans="2:9" s="70" customFormat="1" ht="13" thickTop="1">
      <c r="B7" s="33" t="s">
        <v>33</v>
      </c>
      <c r="C7" s="77" t="s">
        <v>33</v>
      </c>
      <c r="D7" s="78" t="s">
        <v>4</v>
      </c>
      <c r="E7" s="35" t="s">
        <v>6</v>
      </c>
      <c r="F7" s="35" t="s">
        <v>15</v>
      </c>
      <c r="G7" s="79" t="s">
        <v>15</v>
      </c>
      <c r="I7" s="45" t="s">
        <v>27</v>
      </c>
    </row>
    <row r="8" spans="2:9" s="70" customFormat="1">
      <c r="B8" s="34" t="s">
        <v>20</v>
      </c>
      <c r="C8" s="80" t="s">
        <v>34</v>
      </c>
      <c r="D8" s="34" t="s">
        <v>38</v>
      </c>
      <c r="E8" s="36" t="s">
        <v>1</v>
      </c>
      <c r="F8" s="36" t="s">
        <v>38</v>
      </c>
      <c r="G8" s="37" t="s">
        <v>16</v>
      </c>
      <c r="I8" s="46" t="s">
        <v>1</v>
      </c>
    </row>
    <row r="9" spans="2:9" ht="13" thickBot="1">
      <c r="B9" s="10" t="str">
        <f>MEM!$I$15</f>
        <v>Scoates, David</v>
      </c>
      <c r="C9" s="11">
        <f>MEM!$J$15</f>
        <v>33</v>
      </c>
      <c r="D9" s="12">
        <f>MEM!$K$15</f>
        <v>0</v>
      </c>
      <c r="E9" s="49">
        <f>SUM(G13:G15,G19:G21)</f>
        <v>0</v>
      </c>
      <c r="F9" s="49">
        <f>SUM(D9:E9)</f>
        <v>0</v>
      </c>
      <c r="G9" s="13" t="str">
        <f>MEM!$M$15</f>
        <v>NA</v>
      </c>
      <c r="I9" s="26">
        <f>COUNTIF(B13:B15,"*")+COUNTIF(B19:B21,"*")+SUM(C13:C15)+SUM(C19:C21)</f>
        <v>0</v>
      </c>
    </row>
    <row r="10" spans="2:9" ht="8" customHeight="1" thickTop="1" thickBot="1">
      <c r="B10" s="97"/>
      <c r="C10" s="98"/>
      <c r="D10" s="98"/>
      <c r="E10" s="98"/>
      <c r="F10" s="98"/>
      <c r="G10" s="99"/>
    </row>
    <row r="11" spans="2:9" ht="1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4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3" thickTop="1">
      <c r="B13" s="3"/>
      <c r="C13" s="4"/>
      <c r="D13" s="4"/>
      <c r="E13" s="4"/>
      <c r="F13" s="5"/>
      <c r="G13" s="24">
        <f>SUM(C13:F13)</f>
        <v>0</v>
      </c>
    </row>
    <row r="14" spans="2:9">
      <c r="B14" s="6"/>
      <c r="C14" s="1"/>
      <c r="D14" s="1"/>
      <c r="E14" s="1"/>
      <c r="F14" s="2"/>
      <c r="G14" s="25">
        <f>SUM(C14:F14)</f>
        <v>0</v>
      </c>
    </row>
    <row r="15" spans="2:9" ht="13" thickBot="1">
      <c r="B15" s="7"/>
      <c r="C15" s="8"/>
      <c r="D15" s="8"/>
      <c r="E15" s="8"/>
      <c r="F15" s="9"/>
      <c r="G15" s="26">
        <f>SUM(C15:F15)</f>
        <v>0</v>
      </c>
    </row>
    <row r="16" spans="2:9" ht="8" customHeight="1" thickTop="1" thickBot="1">
      <c r="B16" s="97"/>
      <c r="C16" s="98"/>
      <c r="D16" s="98"/>
      <c r="E16" s="98"/>
      <c r="F16" s="98"/>
      <c r="G16" s="99"/>
    </row>
    <row r="17" spans="2:7" ht="1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8" t="s">
        <v>13</v>
      </c>
      <c r="G17" s="18" t="s">
        <v>5</v>
      </c>
    </row>
    <row r="18" spans="2:7" ht="1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" thickBot="1">
      <c r="B21" s="7"/>
      <c r="C21" s="8"/>
      <c r="D21" s="8"/>
      <c r="E21" s="8"/>
      <c r="F21" s="9"/>
      <c r="G21" s="26">
        <f>SUM(C21:F21)</f>
        <v>0</v>
      </c>
    </row>
    <row r="22" spans="2:7" ht="13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/>
  </hyperlinks>
  <pageMargins left="0.75" right="0.75" top="1" bottom="1" header="0.5" footer="0.5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2"/>
  <sheetViews>
    <sheetView showGridLines="0" workbookViewId="0">
      <selection activeCell="B2" sqref="B2:G2"/>
    </sheetView>
  </sheetViews>
  <sheetFormatPr baseColWidth="10" defaultColWidth="9.1640625" defaultRowHeight="12" x14ac:dyDescent="0"/>
  <cols>
    <col min="1" max="1" width="9.6640625" style="41" customWidth="1"/>
    <col min="2" max="2" width="36.6640625" style="41" customWidth="1"/>
    <col min="3" max="7" width="8.6640625" style="41" customWidth="1"/>
    <col min="8" max="8" width="1.6640625" style="41" customWidth="1"/>
    <col min="9" max="16384" width="9.1640625" style="41"/>
  </cols>
  <sheetData>
    <row r="1" spans="2:9" ht="12" customHeight="1"/>
    <row r="2" spans="2:9" ht="15" customHeight="1">
      <c r="B2" s="100" t="s">
        <v>29</v>
      </c>
      <c r="C2" s="100"/>
      <c r="D2" s="100"/>
      <c r="E2" s="100"/>
      <c r="F2" s="100"/>
      <c r="G2" s="100"/>
    </row>
    <row r="3" spans="2:9" ht="3.75" customHeight="1" thickBot="1">
      <c r="B3" s="101"/>
      <c r="C3" s="101"/>
      <c r="D3" s="101"/>
      <c r="E3" s="101"/>
      <c r="F3" s="101"/>
      <c r="G3" s="101"/>
    </row>
    <row r="4" spans="2:9" ht="19" thickTop="1" thickBot="1">
      <c r="B4" s="90" t="s">
        <v>26</v>
      </c>
      <c r="C4" s="91"/>
      <c r="D4" s="91"/>
      <c r="E4" s="104" t="str">
        <f>MEM!$P$2</f>
        <v>2015-2016</v>
      </c>
      <c r="F4" s="91"/>
      <c r="G4" s="92"/>
    </row>
    <row r="5" spans="2:9" s="70" customFormat="1" ht="4" customHeight="1" thickTop="1" thickBot="1">
      <c r="B5" s="75"/>
      <c r="C5" s="75"/>
      <c r="D5" s="75"/>
      <c r="E5" s="75"/>
      <c r="F5" s="75"/>
      <c r="G5" s="75"/>
    </row>
    <row r="6" spans="2:9" s="70" customFormat="1" ht="15" customHeight="1" thickTop="1" thickBot="1">
      <c r="B6" s="71"/>
      <c r="C6" s="76"/>
      <c r="D6" s="94" t="s">
        <v>35</v>
      </c>
      <c r="E6" s="95"/>
      <c r="F6" s="95"/>
      <c r="G6" s="96"/>
    </row>
    <row r="7" spans="2:9" s="70" customFormat="1" ht="13" thickTop="1">
      <c r="B7" s="33" t="s">
        <v>33</v>
      </c>
      <c r="C7" s="77" t="s">
        <v>33</v>
      </c>
      <c r="D7" s="78" t="s">
        <v>4</v>
      </c>
      <c r="E7" s="35" t="s">
        <v>6</v>
      </c>
      <c r="F7" s="35" t="s">
        <v>15</v>
      </c>
      <c r="G7" s="79" t="s">
        <v>15</v>
      </c>
      <c r="I7" s="45" t="s">
        <v>27</v>
      </c>
    </row>
    <row r="8" spans="2:9" s="70" customFormat="1">
      <c r="B8" s="34" t="s">
        <v>20</v>
      </c>
      <c r="C8" s="80" t="s">
        <v>34</v>
      </c>
      <c r="D8" s="34" t="s">
        <v>38</v>
      </c>
      <c r="E8" s="36" t="s">
        <v>1</v>
      </c>
      <c r="F8" s="36" t="s">
        <v>38</v>
      </c>
      <c r="G8" s="37" t="s">
        <v>16</v>
      </c>
      <c r="I8" s="46" t="s">
        <v>1</v>
      </c>
    </row>
    <row r="9" spans="2:9" ht="13" thickBot="1">
      <c r="B9" s="10" t="str">
        <f>MEM!$I$16</f>
        <v>Dunham, Colleen</v>
      </c>
      <c r="C9" s="11">
        <f>MEM!$J$16</f>
        <v>34</v>
      </c>
      <c r="D9" s="12">
        <f>MEM!$K$16</f>
        <v>3</v>
      </c>
      <c r="E9" s="49">
        <f>SUM(G13:G15,G19:G21)</f>
        <v>0</v>
      </c>
      <c r="F9" s="49">
        <f>SUM(D9:E9)</f>
        <v>3</v>
      </c>
      <c r="G9" s="13" t="str">
        <f>MEM!$M$16</f>
        <v>Regular</v>
      </c>
      <c r="I9" s="26">
        <f>COUNTIF(B13:B15,"*")+COUNTIF(B19:B21,"*")+SUM(C13:C15)+SUM(C19:C21)</f>
        <v>0</v>
      </c>
    </row>
    <row r="10" spans="2:9" ht="8" customHeight="1" thickTop="1" thickBot="1">
      <c r="B10" s="97"/>
      <c r="C10" s="98"/>
      <c r="D10" s="98"/>
      <c r="E10" s="98"/>
      <c r="F10" s="98"/>
      <c r="G10" s="99"/>
    </row>
    <row r="11" spans="2:9" ht="1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4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3" thickTop="1">
      <c r="B13" s="3"/>
      <c r="C13" s="4"/>
      <c r="D13" s="4"/>
      <c r="E13" s="4"/>
      <c r="F13" s="5"/>
      <c r="G13" s="24">
        <f>SUM(C13:F13)</f>
        <v>0</v>
      </c>
    </row>
    <row r="14" spans="2:9">
      <c r="B14" s="6"/>
      <c r="C14" s="1"/>
      <c r="D14" s="1"/>
      <c r="E14" s="1"/>
      <c r="F14" s="2"/>
      <c r="G14" s="25">
        <f>SUM(C14:F14)</f>
        <v>0</v>
      </c>
    </row>
    <row r="15" spans="2:9" ht="13" thickBot="1">
      <c r="B15" s="7"/>
      <c r="C15" s="8"/>
      <c r="D15" s="8"/>
      <c r="E15" s="8"/>
      <c r="F15" s="9"/>
      <c r="G15" s="26">
        <f>SUM(C15:F15)</f>
        <v>0</v>
      </c>
    </row>
    <row r="16" spans="2:9" ht="8" customHeight="1" thickTop="1" thickBot="1">
      <c r="B16" s="97"/>
      <c r="C16" s="98"/>
      <c r="D16" s="98"/>
      <c r="E16" s="98"/>
      <c r="F16" s="98"/>
      <c r="G16" s="99"/>
    </row>
    <row r="17" spans="2:7" ht="1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8" t="s">
        <v>13</v>
      </c>
      <c r="G17" s="18" t="s">
        <v>5</v>
      </c>
    </row>
    <row r="18" spans="2:7" ht="1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" thickBot="1">
      <c r="B21" s="7"/>
      <c r="C21" s="8"/>
      <c r="D21" s="8"/>
      <c r="E21" s="8"/>
      <c r="F21" s="9"/>
      <c r="G21" s="26">
        <f>SUM(C21:F21)</f>
        <v>0</v>
      </c>
    </row>
    <row r="22" spans="2:7" ht="13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/>
  </hyperlinks>
  <pageMargins left="0.75" right="0.75" top="1" bottom="1" header="0.5" footer="0.5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2"/>
  <sheetViews>
    <sheetView showGridLines="0" workbookViewId="0">
      <selection activeCell="B13" sqref="B13"/>
    </sheetView>
  </sheetViews>
  <sheetFormatPr baseColWidth="10" defaultColWidth="9.1640625" defaultRowHeight="12" x14ac:dyDescent="0"/>
  <cols>
    <col min="1" max="1" width="9.6640625" style="41" customWidth="1"/>
    <col min="2" max="2" width="36.6640625" style="41" customWidth="1"/>
    <col min="3" max="7" width="8.6640625" style="41" customWidth="1"/>
    <col min="8" max="8" width="1.6640625" style="41" customWidth="1"/>
    <col min="9" max="16384" width="9.1640625" style="41"/>
  </cols>
  <sheetData>
    <row r="1" spans="2:9" ht="12" customHeight="1"/>
    <row r="2" spans="2:9" ht="15" customHeight="1">
      <c r="B2" s="100" t="s">
        <v>29</v>
      </c>
      <c r="C2" s="100"/>
      <c r="D2" s="100"/>
      <c r="E2" s="100"/>
      <c r="F2" s="100"/>
      <c r="G2" s="100"/>
    </row>
    <row r="3" spans="2:9" ht="3.75" customHeight="1" thickBot="1">
      <c r="B3" s="101"/>
      <c r="C3" s="101"/>
      <c r="D3" s="101"/>
      <c r="E3" s="101"/>
      <c r="F3" s="101"/>
      <c r="G3" s="101"/>
    </row>
    <row r="4" spans="2:9" ht="19" thickTop="1" thickBot="1">
      <c r="B4" s="90" t="s">
        <v>26</v>
      </c>
      <c r="C4" s="91"/>
      <c r="D4" s="91"/>
      <c r="E4" s="104" t="str">
        <f>MEM!$P$2</f>
        <v>2015-2016</v>
      </c>
      <c r="F4" s="91"/>
      <c r="G4" s="92"/>
    </row>
    <row r="5" spans="2:9" s="70" customFormat="1" ht="4" customHeight="1" thickTop="1" thickBot="1">
      <c r="B5" s="75"/>
      <c r="C5" s="75"/>
      <c r="D5" s="75"/>
      <c r="E5" s="75"/>
      <c r="F5" s="75"/>
      <c r="G5" s="75"/>
    </row>
    <row r="6" spans="2:9" s="70" customFormat="1" ht="15" customHeight="1" thickTop="1" thickBot="1">
      <c r="B6" s="71"/>
      <c r="C6" s="76"/>
      <c r="D6" s="94" t="s">
        <v>35</v>
      </c>
      <c r="E6" s="95"/>
      <c r="F6" s="95"/>
      <c r="G6" s="96"/>
    </row>
    <row r="7" spans="2:9" s="70" customFormat="1" ht="13" thickTop="1">
      <c r="B7" s="33" t="s">
        <v>33</v>
      </c>
      <c r="C7" s="77" t="s">
        <v>33</v>
      </c>
      <c r="D7" s="78" t="s">
        <v>4</v>
      </c>
      <c r="E7" s="35" t="s">
        <v>6</v>
      </c>
      <c r="F7" s="35" t="s">
        <v>15</v>
      </c>
      <c r="G7" s="79" t="s">
        <v>15</v>
      </c>
      <c r="I7" s="45" t="s">
        <v>27</v>
      </c>
    </row>
    <row r="8" spans="2:9" s="70" customFormat="1">
      <c r="B8" s="34" t="s">
        <v>20</v>
      </c>
      <c r="C8" s="80" t="s">
        <v>34</v>
      </c>
      <c r="D8" s="34" t="s">
        <v>38</v>
      </c>
      <c r="E8" s="36" t="s">
        <v>1</v>
      </c>
      <c r="F8" s="36" t="s">
        <v>38</v>
      </c>
      <c r="G8" s="37" t="s">
        <v>16</v>
      </c>
      <c r="I8" s="46" t="s">
        <v>1</v>
      </c>
    </row>
    <row r="9" spans="2:9" ht="13" thickBot="1">
      <c r="B9" s="10" t="str">
        <f>MEM!$I$17</f>
        <v>MacLeod, Stephen</v>
      </c>
      <c r="C9" s="11">
        <f>MEM!$J$17</f>
        <v>35</v>
      </c>
      <c r="D9" s="12">
        <f>MEM!$K$17</f>
        <v>0</v>
      </c>
      <c r="E9" s="49">
        <f>SUM(G13:G15,G19:G21)</f>
        <v>0</v>
      </c>
      <c r="F9" s="49">
        <f>SUM(D9:E9)</f>
        <v>0</v>
      </c>
      <c r="G9" s="13" t="str">
        <f>MEM!$M$17</f>
        <v>NA</v>
      </c>
      <c r="I9" s="26">
        <f>COUNTIF(B13:B15,"*")+COUNTIF(B19:B21,"*")+SUM(C13:C15)+SUM(C19:C21)</f>
        <v>0</v>
      </c>
    </row>
    <row r="10" spans="2:9" ht="8" customHeight="1" thickTop="1" thickBot="1">
      <c r="B10" s="97"/>
      <c r="C10" s="98"/>
      <c r="D10" s="98"/>
      <c r="E10" s="98"/>
      <c r="F10" s="98"/>
      <c r="G10" s="99"/>
    </row>
    <row r="11" spans="2:9" ht="1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4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3" thickTop="1">
      <c r="B13" s="3"/>
      <c r="C13" s="4"/>
      <c r="D13" s="4"/>
      <c r="E13" s="4"/>
      <c r="F13" s="5"/>
      <c r="G13" s="24">
        <f>SUM(C13:F13)</f>
        <v>0</v>
      </c>
    </row>
    <row r="14" spans="2:9">
      <c r="B14" s="6"/>
      <c r="C14" s="1"/>
      <c r="D14" s="1"/>
      <c r="E14" s="1"/>
      <c r="F14" s="2"/>
      <c r="G14" s="25">
        <f>SUM(C14:F14)</f>
        <v>0</v>
      </c>
    </row>
    <row r="15" spans="2:9" ht="13" thickBot="1">
      <c r="B15" s="7"/>
      <c r="C15" s="8"/>
      <c r="D15" s="8"/>
      <c r="E15" s="8"/>
      <c r="F15" s="9"/>
      <c r="G15" s="26">
        <f>SUM(C15:F15)</f>
        <v>0</v>
      </c>
    </row>
    <row r="16" spans="2:9" ht="8" customHeight="1" thickTop="1" thickBot="1">
      <c r="B16" s="97"/>
      <c r="C16" s="98"/>
      <c r="D16" s="98"/>
      <c r="E16" s="98"/>
      <c r="F16" s="98"/>
      <c r="G16" s="99"/>
    </row>
    <row r="17" spans="2:7" ht="1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8" t="s">
        <v>13</v>
      </c>
      <c r="G17" s="18" t="s">
        <v>5</v>
      </c>
    </row>
    <row r="18" spans="2:7" ht="1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" thickBot="1">
      <c r="B21" s="7"/>
      <c r="C21" s="8"/>
      <c r="D21" s="8"/>
      <c r="E21" s="8"/>
      <c r="F21" s="9"/>
      <c r="G21" s="26">
        <f>SUM(C21:F21)</f>
        <v>0</v>
      </c>
    </row>
    <row r="22" spans="2:7" ht="13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/>
  </hyperlinks>
  <pageMargins left="0.75" right="0.75" top="1" bottom="1" header="0.5" footer="0.5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2"/>
  <sheetViews>
    <sheetView showGridLines="0" workbookViewId="0">
      <selection activeCell="B13" sqref="B13"/>
    </sheetView>
  </sheetViews>
  <sheetFormatPr baseColWidth="10" defaultColWidth="9.1640625" defaultRowHeight="12" x14ac:dyDescent="0"/>
  <cols>
    <col min="1" max="1" width="9.6640625" style="41" customWidth="1"/>
    <col min="2" max="2" width="36.6640625" style="41" customWidth="1"/>
    <col min="3" max="7" width="8.6640625" style="41" customWidth="1"/>
    <col min="8" max="8" width="1.6640625" style="41" customWidth="1"/>
    <col min="9" max="16384" width="9.1640625" style="41"/>
  </cols>
  <sheetData>
    <row r="1" spans="2:9" ht="12" customHeight="1"/>
    <row r="2" spans="2:9" ht="15" customHeight="1">
      <c r="B2" s="100" t="s">
        <v>29</v>
      </c>
      <c r="C2" s="100"/>
      <c r="D2" s="100"/>
      <c r="E2" s="100"/>
      <c r="F2" s="100"/>
      <c r="G2" s="100"/>
    </row>
    <row r="3" spans="2:9" ht="3.75" customHeight="1" thickBot="1">
      <c r="B3" s="101"/>
      <c r="C3" s="101"/>
      <c r="D3" s="101"/>
      <c r="E3" s="101"/>
      <c r="F3" s="101"/>
      <c r="G3" s="101"/>
    </row>
    <row r="4" spans="2:9" ht="19" thickTop="1" thickBot="1">
      <c r="B4" s="90" t="s">
        <v>26</v>
      </c>
      <c r="C4" s="91"/>
      <c r="D4" s="91"/>
      <c r="E4" s="104" t="str">
        <f>MEM!$P$2</f>
        <v>2015-2016</v>
      </c>
      <c r="F4" s="91"/>
      <c r="G4" s="92"/>
    </row>
    <row r="5" spans="2:9" s="70" customFormat="1" ht="4" customHeight="1" thickTop="1" thickBot="1">
      <c r="B5" s="75"/>
      <c r="C5" s="75"/>
      <c r="D5" s="75"/>
      <c r="E5" s="75"/>
      <c r="F5" s="75"/>
      <c r="G5" s="75"/>
    </row>
    <row r="6" spans="2:9" s="70" customFormat="1" ht="15" customHeight="1" thickTop="1" thickBot="1">
      <c r="B6" s="71"/>
      <c r="C6" s="76"/>
      <c r="D6" s="94" t="s">
        <v>35</v>
      </c>
      <c r="E6" s="95"/>
      <c r="F6" s="95"/>
      <c r="G6" s="96"/>
    </row>
    <row r="7" spans="2:9" s="70" customFormat="1" ht="13" thickTop="1">
      <c r="B7" s="33" t="s">
        <v>33</v>
      </c>
      <c r="C7" s="77" t="s">
        <v>33</v>
      </c>
      <c r="D7" s="78" t="s">
        <v>4</v>
      </c>
      <c r="E7" s="35" t="s">
        <v>6</v>
      </c>
      <c r="F7" s="35" t="s">
        <v>15</v>
      </c>
      <c r="G7" s="79" t="s">
        <v>15</v>
      </c>
      <c r="I7" s="45" t="s">
        <v>27</v>
      </c>
    </row>
    <row r="8" spans="2:9" s="70" customFormat="1">
      <c r="B8" s="34" t="s">
        <v>20</v>
      </c>
      <c r="C8" s="80" t="s">
        <v>34</v>
      </c>
      <c r="D8" s="34" t="s">
        <v>38</v>
      </c>
      <c r="E8" s="36" t="s">
        <v>1</v>
      </c>
      <c r="F8" s="36" t="s">
        <v>38</v>
      </c>
      <c r="G8" s="37" t="s">
        <v>16</v>
      </c>
      <c r="I8" s="46" t="s">
        <v>1</v>
      </c>
    </row>
    <row r="9" spans="2:9" ht="13" thickBot="1">
      <c r="B9" s="10" t="str">
        <f>MEM!$I$18</f>
        <v>Straub, Marcia</v>
      </c>
      <c r="C9" s="11">
        <f>MEM!$J$18</f>
        <v>36</v>
      </c>
      <c r="D9" s="12">
        <f>MEM!$K$18</f>
        <v>7</v>
      </c>
      <c r="E9" s="49">
        <f>SUM(G13:G15,G19:G21)</f>
        <v>0</v>
      </c>
      <c r="F9" s="49">
        <f>SUM(D9:E9)</f>
        <v>7</v>
      </c>
      <c r="G9" s="13" t="str">
        <f>MEM!$M$18</f>
        <v>Regular</v>
      </c>
      <c r="I9" s="26">
        <f>COUNTIF(B13:B15,"*")+COUNTIF(B19:B21,"*")+SUM(C13:C15)+SUM(C19:C21)</f>
        <v>0</v>
      </c>
    </row>
    <row r="10" spans="2:9" ht="8" customHeight="1" thickTop="1" thickBot="1">
      <c r="B10" s="97"/>
      <c r="C10" s="98"/>
      <c r="D10" s="98"/>
      <c r="E10" s="98"/>
      <c r="F10" s="98"/>
      <c r="G10" s="99"/>
    </row>
    <row r="11" spans="2:9" ht="1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4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3" thickTop="1">
      <c r="B13" s="3"/>
      <c r="C13" s="4"/>
      <c r="D13" s="4"/>
      <c r="E13" s="4"/>
      <c r="F13" s="5"/>
      <c r="G13" s="24">
        <f>SUM(C13:F13)</f>
        <v>0</v>
      </c>
    </row>
    <row r="14" spans="2:9">
      <c r="B14" s="6"/>
      <c r="C14" s="1"/>
      <c r="D14" s="1"/>
      <c r="E14" s="1"/>
      <c r="F14" s="2"/>
      <c r="G14" s="25">
        <f>SUM(C14:F14)</f>
        <v>0</v>
      </c>
    </row>
    <row r="15" spans="2:9" ht="13" thickBot="1">
      <c r="B15" s="7"/>
      <c r="C15" s="8"/>
      <c r="D15" s="8"/>
      <c r="E15" s="8"/>
      <c r="F15" s="9"/>
      <c r="G15" s="26">
        <f>SUM(C15:F15)</f>
        <v>0</v>
      </c>
    </row>
    <row r="16" spans="2:9" ht="8" customHeight="1" thickTop="1" thickBot="1">
      <c r="B16" s="97"/>
      <c r="C16" s="98"/>
      <c r="D16" s="98"/>
      <c r="E16" s="98"/>
      <c r="F16" s="98"/>
      <c r="G16" s="99"/>
    </row>
    <row r="17" spans="2:7" ht="1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8" t="s">
        <v>13</v>
      </c>
      <c r="G17" s="18" t="s">
        <v>5</v>
      </c>
    </row>
    <row r="18" spans="2:7" ht="1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" thickBot="1">
      <c r="B21" s="7"/>
      <c r="C21" s="8"/>
      <c r="D21" s="8"/>
      <c r="E21" s="8"/>
      <c r="F21" s="9"/>
      <c r="G21" s="26">
        <f>SUM(C21:F21)</f>
        <v>0</v>
      </c>
    </row>
    <row r="22" spans="2:7" ht="13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/>
  </hyperlinks>
  <pageMargins left="0.75" right="0.75" top="1" bottom="1" header="0.5" footer="0.5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2"/>
  <sheetViews>
    <sheetView showGridLines="0" workbookViewId="0">
      <selection activeCell="B13" sqref="B13"/>
    </sheetView>
  </sheetViews>
  <sheetFormatPr baseColWidth="10" defaultColWidth="9.1640625" defaultRowHeight="12" x14ac:dyDescent="0"/>
  <cols>
    <col min="1" max="1" width="9.6640625" style="41" customWidth="1"/>
    <col min="2" max="2" width="36.6640625" style="41" customWidth="1"/>
    <col min="3" max="7" width="8.6640625" style="41" customWidth="1"/>
    <col min="8" max="8" width="1.6640625" style="41" customWidth="1"/>
    <col min="9" max="16384" width="9.1640625" style="41"/>
  </cols>
  <sheetData>
    <row r="1" spans="2:11" ht="12" customHeight="1"/>
    <row r="2" spans="2:11" ht="15" customHeight="1">
      <c r="B2" s="100" t="s">
        <v>29</v>
      </c>
      <c r="C2" s="100"/>
      <c r="D2" s="100"/>
      <c r="E2" s="100"/>
      <c r="F2" s="100"/>
      <c r="G2" s="100"/>
    </row>
    <row r="3" spans="2:11" ht="3.75" customHeight="1" thickBot="1">
      <c r="B3" s="101"/>
      <c r="C3" s="101"/>
      <c r="D3" s="101"/>
      <c r="E3" s="101"/>
      <c r="F3" s="101"/>
      <c r="G3" s="101"/>
    </row>
    <row r="4" spans="2:11" ht="19" thickTop="1" thickBot="1">
      <c r="B4" s="90" t="s">
        <v>26</v>
      </c>
      <c r="C4" s="91"/>
      <c r="D4" s="91"/>
      <c r="E4" s="104" t="str">
        <f>MEM!$P$2</f>
        <v>2015-2016</v>
      </c>
      <c r="F4" s="91"/>
      <c r="G4" s="92"/>
    </row>
    <row r="5" spans="2:11" s="70" customFormat="1" ht="4" customHeight="1" thickTop="1" thickBot="1">
      <c r="B5" s="75"/>
      <c r="C5" s="75"/>
      <c r="D5" s="75"/>
      <c r="E5" s="75"/>
      <c r="F5" s="75"/>
      <c r="G5" s="75"/>
    </row>
    <row r="6" spans="2:11" s="70" customFormat="1" ht="15" customHeight="1" thickTop="1" thickBot="1">
      <c r="B6" s="71"/>
      <c r="C6" s="76"/>
      <c r="D6" s="94" t="s">
        <v>35</v>
      </c>
      <c r="E6" s="95"/>
      <c r="F6" s="95"/>
      <c r="G6" s="96"/>
    </row>
    <row r="7" spans="2:11" s="70" customFormat="1" ht="13" thickTop="1">
      <c r="B7" s="33" t="s">
        <v>33</v>
      </c>
      <c r="C7" s="77" t="s">
        <v>33</v>
      </c>
      <c r="D7" s="78" t="s">
        <v>4</v>
      </c>
      <c r="E7" s="35" t="s">
        <v>6</v>
      </c>
      <c r="F7" s="35" t="s">
        <v>15</v>
      </c>
      <c r="G7" s="79" t="s">
        <v>15</v>
      </c>
      <c r="I7" s="45" t="s">
        <v>27</v>
      </c>
    </row>
    <row r="8" spans="2:11" s="70" customFormat="1">
      <c r="B8" s="34" t="s">
        <v>20</v>
      </c>
      <c r="C8" s="80" t="s">
        <v>34</v>
      </c>
      <c r="D8" s="34" t="s">
        <v>38</v>
      </c>
      <c r="E8" s="36" t="s">
        <v>1</v>
      </c>
      <c r="F8" s="36" t="s">
        <v>38</v>
      </c>
      <c r="G8" s="37" t="s">
        <v>16</v>
      </c>
      <c r="I8" s="46" t="s">
        <v>1</v>
      </c>
    </row>
    <row r="9" spans="2:11" ht="13" thickBot="1">
      <c r="B9" s="10" t="str">
        <f>MEM!$I$19</f>
        <v>Arunachalam, Uday</v>
      </c>
      <c r="C9" s="11">
        <f>MEM!$J$19</f>
        <v>37</v>
      </c>
      <c r="D9" s="12">
        <f>MEM!$K$19</f>
        <v>0</v>
      </c>
      <c r="E9" s="49">
        <f>SUM(G13:G15,G19:G21)</f>
        <v>0</v>
      </c>
      <c r="F9" s="49">
        <f>SUM(D9:E9)</f>
        <v>0</v>
      </c>
      <c r="G9" s="13" t="str">
        <f>MEM!$M$19</f>
        <v>NA</v>
      </c>
      <c r="I9" s="26">
        <f>COUNTIF(B13:B15,"*")+COUNTIF(B19:B21,"*")+SUM(C13:C15)+SUM(C19:C21)</f>
        <v>0</v>
      </c>
    </row>
    <row r="10" spans="2:11" ht="8" customHeight="1" thickTop="1" thickBot="1">
      <c r="B10" s="97"/>
      <c r="C10" s="98"/>
      <c r="D10" s="98"/>
      <c r="E10" s="98"/>
      <c r="F10" s="98"/>
      <c r="G10" s="99"/>
    </row>
    <row r="11" spans="2:11" ht="1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11" ht="15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  <c r="K12" s="47"/>
    </row>
    <row r="13" spans="2:11" ht="13" thickTop="1">
      <c r="B13" s="3"/>
      <c r="C13" s="4"/>
      <c r="D13" s="4"/>
      <c r="E13" s="4"/>
      <c r="F13" s="5"/>
      <c r="G13" s="24">
        <f>SUM(C13:F13)</f>
        <v>0</v>
      </c>
    </row>
    <row r="14" spans="2:11">
      <c r="B14" s="6"/>
      <c r="C14" s="1"/>
      <c r="D14" s="1"/>
      <c r="E14" s="1"/>
      <c r="F14" s="2"/>
      <c r="G14" s="25">
        <f>SUM(C14:F14)</f>
        <v>0</v>
      </c>
    </row>
    <row r="15" spans="2:11" ht="13" thickBot="1">
      <c r="B15" s="7"/>
      <c r="C15" s="8"/>
      <c r="D15" s="8"/>
      <c r="E15" s="8"/>
      <c r="F15" s="9"/>
      <c r="G15" s="26">
        <f>SUM(C15:F15)</f>
        <v>0</v>
      </c>
    </row>
    <row r="16" spans="2:11" ht="8" customHeight="1" thickTop="1" thickBot="1">
      <c r="B16" s="97"/>
      <c r="C16" s="98"/>
      <c r="D16" s="98"/>
      <c r="E16" s="98"/>
      <c r="F16" s="98"/>
      <c r="G16" s="99"/>
    </row>
    <row r="17" spans="2:7" ht="1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8" t="s">
        <v>13</v>
      </c>
      <c r="G17" s="18" t="s">
        <v>5</v>
      </c>
    </row>
    <row r="18" spans="2:7" ht="1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" thickBot="1">
      <c r="B21" s="7"/>
      <c r="C21" s="8"/>
      <c r="D21" s="8"/>
      <c r="E21" s="8"/>
      <c r="F21" s="9"/>
      <c r="G21" s="26">
        <f>SUM(C21:F21)</f>
        <v>0</v>
      </c>
    </row>
    <row r="22" spans="2:7" ht="13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hyperlinks>
    <hyperlink ref="B2:G2" location="MEM!A1" display="Click here to return to the Membership list."/>
  </hyperlinks>
  <pageMargins left="0.75" right="0.75" top="1" bottom="1" header="0.5" footer="0.5"/>
  <pageSetup orientation="portrait" verticalDpi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2"/>
  <sheetViews>
    <sheetView showGridLines="0" workbookViewId="0">
      <selection activeCell="B13" sqref="B13"/>
    </sheetView>
  </sheetViews>
  <sheetFormatPr baseColWidth="10" defaultColWidth="9.1640625" defaultRowHeight="12" x14ac:dyDescent="0"/>
  <cols>
    <col min="1" max="1" width="9.6640625" style="41" customWidth="1"/>
    <col min="2" max="2" width="36.6640625" style="41" customWidth="1"/>
    <col min="3" max="7" width="8.6640625" style="41" customWidth="1"/>
    <col min="8" max="8" width="1.6640625" style="41" customWidth="1"/>
    <col min="9" max="16384" width="9.1640625" style="41"/>
  </cols>
  <sheetData>
    <row r="1" spans="2:9" ht="12" customHeight="1"/>
    <row r="2" spans="2:9" ht="15" customHeight="1">
      <c r="B2" s="100" t="s">
        <v>29</v>
      </c>
      <c r="C2" s="100"/>
      <c r="D2" s="100"/>
      <c r="E2" s="100"/>
      <c r="F2" s="100"/>
      <c r="G2" s="100"/>
    </row>
    <row r="3" spans="2:9" ht="3.75" customHeight="1" thickBot="1">
      <c r="B3" s="101"/>
      <c r="C3" s="101"/>
      <c r="D3" s="101"/>
      <c r="E3" s="101"/>
      <c r="F3" s="101"/>
      <c r="G3" s="101"/>
    </row>
    <row r="4" spans="2:9" ht="19" thickTop="1" thickBot="1">
      <c r="B4" s="90" t="s">
        <v>26</v>
      </c>
      <c r="C4" s="91"/>
      <c r="D4" s="91"/>
      <c r="E4" s="104" t="str">
        <f>MEM!$P$2</f>
        <v>2015-2016</v>
      </c>
      <c r="F4" s="91"/>
      <c r="G4" s="92"/>
    </row>
    <row r="5" spans="2:9" s="70" customFormat="1" ht="4" customHeight="1" thickTop="1" thickBot="1">
      <c r="B5" s="75"/>
      <c r="C5" s="75"/>
      <c r="D5" s="75"/>
      <c r="E5" s="75"/>
      <c r="F5" s="75"/>
      <c r="G5" s="75"/>
    </row>
    <row r="6" spans="2:9" s="70" customFormat="1" ht="15" customHeight="1" thickTop="1" thickBot="1">
      <c r="B6" s="71"/>
      <c r="C6" s="76"/>
      <c r="D6" s="94" t="s">
        <v>35</v>
      </c>
      <c r="E6" s="95"/>
      <c r="F6" s="95"/>
      <c r="G6" s="96"/>
    </row>
    <row r="7" spans="2:9" s="70" customFormat="1" ht="13" thickTop="1">
      <c r="B7" s="33" t="s">
        <v>33</v>
      </c>
      <c r="C7" s="77" t="s">
        <v>33</v>
      </c>
      <c r="D7" s="78" t="s">
        <v>4</v>
      </c>
      <c r="E7" s="35" t="s">
        <v>6</v>
      </c>
      <c r="F7" s="35" t="s">
        <v>15</v>
      </c>
      <c r="G7" s="79" t="s">
        <v>15</v>
      </c>
      <c r="I7" s="45" t="s">
        <v>27</v>
      </c>
    </row>
    <row r="8" spans="2:9" s="70" customFormat="1">
      <c r="B8" s="34" t="s">
        <v>20</v>
      </c>
      <c r="C8" s="80" t="s">
        <v>34</v>
      </c>
      <c r="D8" s="34" t="s">
        <v>38</v>
      </c>
      <c r="E8" s="36" t="s">
        <v>1</v>
      </c>
      <c r="F8" s="36" t="s">
        <v>38</v>
      </c>
      <c r="G8" s="37" t="s">
        <v>16</v>
      </c>
      <c r="I8" s="46" t="s">
        <v>1</v>
      </c>
    </row>
    <row r="9" spans="2:9" ht="13" thickBot="1">
      <c r="B9" s="10" t="str">
        <f>MEM!$I$20</f>
        <v>Gresham, Jan</v>
      </c>
      <c r="C9" s="11">
        <f>MEM!$J$20</f>
        <v>38</v>
      </c>
      <c r="D9" s="12">
        <f>MEM!$K$20</f>
        <v>49</v>
      </c>
      <c r="E9" s="49">
        <f>SUM(G13:G15,G19:G21)</f>
        <v>0</v>
      </c>
      <c r="F9" s="49">
        <f>SUM(D9:E9)</f>
        <v>49</v>
      </c>
      <c r="G9" s="13" t="str">
        <f>MEM!$M$20</f>
        <v>Silver</v>
      </c>
      <c r="I9" s="26">
        <f>COUNTIF(B13:B15,"*")+COUNTIF(B19:B21,"*")+SUM(C13:C15)+SUM(C19:C21)</f>
        <v>0</v>
      </c>
    </row>
    <row r="10" spans="2:9" ht="8" customHeight="1" thickTop="1" thickBot="1">
      <c r="B10" s="97"/>
      <c r="C10" s="98"/>
      <c r="D10" s="98"/>
      <c r="E10" s="98"/>
      <c r="F10" s="98"/>
      <c r="G10" s="99"/>
    </row>
    <row r="11" spans="2:9" ht="1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4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3" thickTop="1">
      <c r="B13" s="3"/>
      <c r="C13" s="4"/>
      <c r="D13" s="4"/>
      <c r="E13" s="4"/>
      <c r="F13" s="5"/>
      <c r="G13" s="24">
        <f>SUM(C13:F13)</f>
        <v>0</v>
      </c>
    </row>
    <row r="14" spans="2:9">
      <c r="B14" s="6"/>
      <c r="C14" s="1"/>
      <c r="D14" s="1"/>
      <c r="E14" s="1"/>
      <c r="F14" s="2"/>
      <c r="G14" s="25">
        <f>SUM(C14:F14)</f>
        <v>0</v>
      </c>
    </row>
    <row r="15" spans="2:9" ht="13" thickBot="1">
      <c r="B15" s="7"/>
      <c r="C15" s="8"/>
      <c r="D15" s="8"/>
      <c r="E15" s="8"/>
      <c r="F15" s="9"/>
      <c r="G15" s="26">
        <f>SUM(C15:F15)</f>
        <v>0</v>
      </c>
    </row>
    <row r="16" spans="2:9" ht="8" customHeight="1" thickTop="1" thickBot="1">
      <c r="B16" s="97"/>
      <c r="C16" s="98"/>
      <c r="D16" s="98"/>
      <c r="E16" s="98"/>
      <c r="F16" s="98"/>
      <c r="G16" s="99"/>
    </row>
    <row r="17" spans="2:7" ht="1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8" t="s">
        <v>13</v>
      </c>
      <c r="G17" s="18" t="s">
        <v>5</v>
      </c>
    </row>
    <row r="18" spans="2:7" ht="1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" thickBot="1">
      <c r="B21" s="7"/>
      <c r="C21" s="8"/>
      <c r="D21" s="8"/>
      <c r="E21" s="8"/>
      <c r="F21" s="9"/>
      <c r="G21" s="26">
        <f>SUM(C21:F21)</f>
        <v>0</v>
      </c>
    </row>
    <row r="22" spans="2:7" ht="13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/>
  </hyperlinks>
  <pageMargins left="0.75" right="0.75" top="1" bottom="1" header="0.5" footer="0.5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2"/>
  <sheetViews>
    <sheetView showGridLines="0" workbookViewId="0">
      <selection activeCell="B2" sqref="B2:G2"/>
    </sheetView>
  </sheetViews>
  <sheetFormatPr baseColWidth="10" defaultColWidth="9.1640625" defaultRowHeight="12" x14ac:dyDescent="0"/>
  <cols>
    <col min="1" max="1" width="9.6640625" style="41" customWidth="1"/>
    <col min="2" max="2" width="36.6640625" style="41" customWidth="1"/>
    <col min="3" max="7" width="8.6640625" style="41" customWidth="1"/>
    <col min="8" max="8" width="1.6640625" style="41" customWidth="1"/>
    <col min="9" max="16384" width="9.1640625" style="41"/>
  </cols>
  <sheetData>
    <row r="1" spans="2:9" ht="12" customHeight="1"/>
    <row r="2" spans="2:9" ht="15" customHeight="1">
      <c r="B2" s="100" t="s">
        <v>29</v>
      </c>
      <c r="C2" s="100"/>
      <c r="D2" s="100"/>
      <c r="E2" s="100"/>
      <c r="F2" s="100"/>
      <c r="G2" s="100"/>
    </row>
    <row r="3" spans="2:9" ht="3.75" customHeight="1" thickBot="1">
      <c r="B3" s="101"/>
      <c r="C3" s="101"/>
      <c r="D3" s="101"/>
      <c r="E3" s="101"/>
      <c r="F3" s="101"/>
      <c r="G3" s="101"/>
    </row>
    <row r="4" spans="2:9" ht="19" thickTop="1" thickBot="1">
      <c r="B4" s="105" t="s">
        <v>26</v>
      </c>
      <c r="C4" s="106"/>
      <c r="D4" s="106"/>
      <c r="E4" s="107" t="str">
        <f>MEM!$P$2</f>
        <v>2015-2016</v>
      </c>
      <c r="F4" s="106"/>
      <c r="G4" s="108"/>
    </row>
    <row r="5" spans="2:9" s="42" customFormat="1" ht="4" customHeight="1" thickTop="1" thickBot="1">
      <c r="B5" s="75"/>
      <c r="C5" s="75"/>
      <c r="D5" s="75"/>
      <c r="E5" s="75"/>
      <c r="F5" s="75"/>
      <c r="G5" s="75"/>
    </row>
    <row r="6" spans="2:9" s="70" customFormat="1" ht="15" customHeight="1" thickTop="1" thickBot="1">
      <c r="B6" s="71"/>
      <c r="C6" s="76"/>
      <c r="D6" s="94" t="s">
        <v>35</v>
      </c>
      <c r="E6" s="95"/>
      <c r="F6" s="95"/>
      <c r="G6" s="96"/>
    </row>
    <row r="7" spans="2:9" s="70" customFormat="1" ht="13" thickTop="1">
      <c r="B7" s="33" t="s">
        <v>33</v>
      </c>
      <c r="C7" s="77" t="s">
        <v>33</v>
      </c>
      <c r="D7" s="78" t="s">
        <v>4</v>
      </c>
      <c r="E7" s="35" t="s">
        <v>6</v>
      </c>
      <c r="F7" s="35" t="s">
        <v>15</v>
      </c>
      <c r="G7" s="79" t="s">
        <v>15</v>
      </c>
      <c r="I7" s="45" t="s">
        <v>27</v>
      </c>
    </row>
    <row r="8" spans="2:9" s="70" customFormat="1">
      <c r="B8" s="34" t="s">
        <v>20</v>
      </c>
      <c r="C8" s="80" t="s">
        <v>34</v>
      </c>
      <c r="D8" s="34" t="s">
        <v>38</v>
      </c>
      <c r="E8" s="36" t="s">
        <v>1</v>
      </c>
      <c r="F8" s="36" t="s">
        <v>38</v>
      </c>
      <c r="G8" s="37" t="s">
        <v>16</v>
      </c>
      <c r="I8" s="46" t="s">
        <v>1</v>
      </c>
    </row>
    <row r="9" spans="2:9" ht="13" thickBot="1">
      <c r="B9" s="10" t="str">
        <f>MEM!$B$10</f>
        <v>Mahl, Bill</v>
      </c>
      <c r="C9" s="11">
        <f>MEM!$C$10</f>
        <v>3</v>
      </c>
      <c r="D9" s="12">
        <f>MEM!$D$10</f>
        <v>0</v>
      </c>
      <c r="E9" s="49">
        <f>SUM(G13:G15,G19:G21)</f>
        <v>0</v>
      </c>
      <c r="F9" s="49">
        <f>SUM(D9:E9)</f>
        <v>0</v>
      </c>
      <c r="G9" s="13" t="str">
        <f>MEM!$F$10</f>
        <v>NA</v>
      </c>
      <c r="I9" s="26">
        <f>COUNTIF(B13:B15,"*")+COUNTIF(B19:B21,"*")+SUM(C13:C15)+SUM(C19:C21)</f>
        <v>0</v>
      </c>
    </row>
    <row r="10" spans="2:9" ht="8" customHeight="1" thickTop="1" thickBot="1">
      <c r="B10" s="97"/>
      <c r="C10" s="98"/>
      <c r="D10" s="98"/>
      <c r="E10" s="98"/>
      <c r="F10" s="98"/>
      <c r="G10" s="99"/>
    </row>
    <row r="11" spans="2:9" ht="1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4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3" thickTop="1">
      <c r="B13" s="3"/>
      <c r="C13" s="4"/>
      <c r="D13" s="4"/>
      <c r="E13" s="4"/>
      <c r="F13" s="5"/>
      <c r="G13" s="24">
        <f>SUM(C13:F13)</f>
        <v>0</v>
      </c>
    </row>
    <row r="14" spans="2:9">
      <c r="B14" s="30"/>
      <c r="C14" s="1"/>
      <c r="D14" s="1"/>
      <c r="E14" s="1"/>
      <c r="F14" s="2"/>
      <c r="G14" s="25">
        <f>SUM(C14:F14)</f>
        <v>0</v>
      </c>
    </row>
    <row r="15" spans="2:9" ht="13" thickBot="1">
      <c r="B15" s="7"/>
      <c r="C15" s="8"/>
      <c r="D15" s="8"/>
      <c r="E15" s="8"/>
      <c r="F15" s="9"/>
      <c r="G15" s="26">
        <f>SUM(C15:F15)</f>
        <v>0</v>
      </c>
    </row>
    <row r="16" spans="2:9" ht="8" customHeight="1" thickTop="1" thickBot="1">
      <c r="B16" s="97"/>
      <c r="C16" s="98"/>
      <c r="D16" s="98"/>
      <c r="E16" s="98"/>
      <c r="F16" s="98"/>
      <c r="G16" s="99"/>
    </row>
    <row r="17" spans="2:7" ht="1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8" t="s">
        <v>13</v>
      </c>
      <c r="G17" s="18" t="s">
        <v>5</v>
      </c>
    </row>
    <row r="18" spans="2:7" ht="1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" thickBot="1">
      <c r="B21" s="7"/>
      <c r="C21" s="8"/>
      <c r="D21" s="8"/>
      <c r="E21" s="8"/>
      <c r="F21" s="9"/>
      <c r="G21" s="26">
        <f>SUM(C21:F21)</f>
        <v>0</v>
      </c>
    </row>
    <row r="22" spans="2:7" ht="13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/>
  </hyperlinks>
  <pageMargins left="0.75" right="0.75" top="1" bottom="1" header="0.5" footer="0.5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2"/>
  <sheetViews>
    <sheetView showGridLines="0" workbookViewId="0">
      <selection activeCell="B2" sqref="B2:G2"/>
    </sheetView>
  </sheetViews>
  <sheetFormatPr baseColWidth="10" defaultColWidth="9.1640625" defaultRowHeight="12" x14ac:dyDescent="0"/>
  <cols>
    <col min="1" max="1" width="9.6640625" style="41" customWidth="1"/>
    <col min="2" max="2" width="36.6640625" style="41" customWidth="1"/>
    <col min="3" max="7" width="8.6640625" style="41" customWidth="1"/>
    <col min="8" max="8" width="1.6640625" style="41" customWidth="1"/>
    <col min="9" max="16384" width="9.1640625" style="41"/>
  </cols>
  <sheetData>
    <row r="1" spans="2:9" ht="12" customHeight="1"/>
    <row r="2" spans="2:9" ht="15" customHeight="1">
      <c r="B2" s="100" t="s">
        <v>29</v>
      </c>
      <c r="C2" s="100"/>
      <c r="D2" s="100"/>
      <c r="E2" s="100"/>
      <c r="F2" s="100"/>
      <c r="G2" s="100"/>
    </row>
    <row r="3" spans="2:9" ht="3.75" customHeight="1" thickBot="1">
      <c r="B3" s="101"/>
      <c r="C3" s="101"/>
      <c r="D3" s="101"/>
      <c r="E3" s="101"/>
      <c r="F3" s="101"/>
      <c r="G3" s="101"/>
    </row>
    <row r="4" spans="2:9" ht="19" thickTop="1" thickBot="1">
      <c r="B4" s="90" t="s">
        <v>26</v>
      </c>
      <c r="C4" s="91"/>
      <c r="D4" s="91"/>
      <c r="E4" s="104" t="str">
        <f>MEM!$P$2</f>
        <v>2015-2016</v>
      </c>
      <c r="F4" s="91"/>
      <c r="G4" s="92"/>
    </row>
    <row r="5" spans="2:9" s="70" customFormat="1" ht="4" customHeight="1" thickTop="1" thickBot="1">
      <c r="B5" s="75"/>
      <c r="C5" s="75"/>
      <c r="D5" s="75"/>
      <c r="E5" s="75"/>
      <c r="F5" s="75"/>
      <c r="G5" s="75"/>
    </row>
    <row r="6" spans="2:9" s="70" customFormat="1" ht="15" customHeight="1" thickTop="1" thickBot="1">
      <c r="B6" s="71"/>
      <c r="C6" s="76"/>
      <c r="D6" s="94" t="s">
        <v>35</v>
      </c>
      <c r="E6" s="95"/>
      <c r="F6" s="95"/>
      <c r="G6" s="96"/>
    </row>
    <row r="7" spans="2:9" s="70" customFormat="1" ht="13" thickTop="1">
      <c r="B7" s="33" t="s">
        <v>33</v>
      </c>
      <c r="C7" s="77" t="s">
        <v>33</v>
      </c>
      <c r="D7" s="78" t="s">
        <v>4</v>
      </c>
      <c r="E7" s="35" t="s">
        <v>6</v>
      </c>
      <c r="F7" s="35" t="s">
        <v>15</v>
      </c>
      <c r="G7" s="79" t="s">
        <v>15</v>
      </c>
      <c r="I7" s="45" t="s">
        <v>27</v>
      </c>
    </row>
    <row r="8" spans="2:9" s="70" customFormat="1">
      <c r="B8" s="34" t="s">
        <v>20</v>
      </c>
      <c r="C8" s="80" t="s">
        <v>34</v>
      </c>
      <c r="D8" s="34" t="s">
        <v>38</v>
      </c>
      <c r="E8" s="36" t="s">
        <v>1</v>
      </c>
      <c r="F8" s="36" t="s">
        <v>38</v>
      </c>
      <c r="G8" s="37" t="s">
        <v>16</v>
      </c>
      <c r="I8" s="46" t="s">
        <v>1</v>
      </c>
    </row>
    <row r="9" spans="2:9" ht="13" thickBot="1">
      <c r="B9" s="10" t="str">
        <f>MEM!$I$21</f>
        <v>Oelkers, Tom</v>
      </c>
      <c r="C9" s="11">
        <f>MEM!$J$21</f>
        <v>39</v>
      </c>
      <c r="D9" s="12">
        <f>MEM!$K$21</f>
        <v>2</v>
      </c>
      <c r="E9" s="49">
        <f>SUM(G13:G15,G19:G21)</f>
        <v>0</v>
      </c>
      <c r="F9" s="49">
        <f>SUM(D9:E9)</f>
        <v>2</v>
      </c>
      <c r="G9" s="13" t="str">
        <f>MEM!$M$21</f>
        <v>Regular</v>
      </c>
      <c r="I9" s="26">
        <f>COUNTIF(B13:B15,"*")+COUNTIF(B19:B21,"*")+SUM(C13:C15)+SUM(C19:C21)</f>
        <v>6</v>
      </c>
    </row>
    <row r="10" spans="2:9" ht="8" customHeight="1" thickTop="1" thickBot="1">
      <c r="B10" s="97"/>
      <c r="C10" s="98"/>
      <c r="D10" s="98"/>
      <c r="E10" s="98"/>
      <c r="F10" s="98"/>
      <c r="G10" s="99"/>
    </row>
    <row r="11" spans="2:9" ht="1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4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3" thickTop="1">
      <c r="B13" s="3" t="s">
        <v>125</v>
      </c>
      <c r="C13" s="4"/>
      <c r="D13" s="4"/>
      <c r="E13" s="4"/>
      <c r="F13" s="5"/>
      <c r="G13" s="24">
        <f>SUM(C13:F13)</f>
        <v>0</v>
      </c>
    </row>
    <row r="14" spans="2:9">
      <c r="B14" s="6" t="s">
        <v>126</v>
      </c>
      <c r="C14" s="1"/>
      <c r="D14" s="1"/>
      <c r="E14" s="1"/>
      <c r="F14" s="2"/>
      <c r="G14" s="25">
        <f>SUM(C14:F14)</f>
        <v>0</v>
      </c>
    </row>
    <row r="15" spans="2:9" ht="13" thickBot="1">
      <c r="B15" s="7" t="s">
        <v>127</v>
      </c>
      <c r="C15" s="8"/>
      <c r="D15" s="8"/>
      <c r="E15" s="8"/>
      <c r="F15" s="9"/>
      <c r="G15" s="26">
        <f>SUM(C15:F15)</f>
        <v>0</v>
      </c>
    </row>
    <row r="16" spans="2:9" ht="8" customHeight="1" thickTop="1" thickBot="1">
      <c r="B16" s="97"/>
      <c r="C16" s="98"/>
      <c r="D16" s="98"/>
      <c r="E16" s="98"/>
      <c r="F16" s="98"/>
      <c r="G16" s="99"/>
    </row>
    <row r="17" spans="2:7" ht="1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8" t="s">
        <v>13</v>
      </c>
      <c r="G17" s="18" t="s">
        <v>5</v>
      </c>
    </row>
    <row r="18" spans="2:7" ht="1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" thickTop="1">
      <c r="B19" s="3" t="s">
        <v>126</v>
      </c>
      <c r="C19" s="4"/>
      <c r="D19" s="4"/>
      <c r="E19" s="4"/>
      <c r="F19" s="5"/>
      <c r="G19" s="24">
        <f>SUM(C19:F19)</f>
        <v>0</v>
      </c>
    </row>
    <row r="20" spans="2:7">
      <c r="B20" s="6" t="s">
        <v>125</v>
      </c>
      <c r="C20" s="1"/>
      <c r="D20" s="1"/>
      <c r="E20" s="1"/>
      <c r="F20" s="2"/>
      <c r="G20" s="25">
        <f>SUM(C20:F20)</f>
        <v>0</v>
      </c>
    </row>
    <row r="21" spans="2:7" ht="13" thickBot="1">
      <c r="B21" s="7" t="s">
        <v>184</v>
      </c>
      <c r="C21" s="8"/>
      <c r="D21" s="8"/>
      <c r="E21" s="8"/>
      <c r="F21" s="9"/>
      <c r="G21" s="26">
        <f>SUM(C21:F21)</f>
        <v>0</v>
      </c>
    </row>
    <row r="22" spans="2:7" ht="13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/>
  </hyperlinks>
  <pageMargins left="0.75" right="0.75" top="1" bottom="1" header="0.5" footer="0.5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2"/>
  <sheetViews>
    <sheetView showGridLines="0" workbookViewId="0">
      <selection activeCell="B13" sqref="B13"/>
    </sheetView>
  </sheetViews>
  <sheetFormatPr baseColWidth="10" defaultColWidth="9.1640625" defaultRowHeight="12" x14ac:dyDescent="0"/>
  <cols>
    <col min="1" max="1" width="9.6640625" style="41" customWidth="1"/>
    <col min="2" max="2" width="36.6640625" style="41" customWidth="1"/>
    <col min="3" max="7" width="8.6640625" style="41" customWidth="1"/>
    <col min="8" max="8" width="1.6640625" style="41" customWidth="1"/>
    <col min="9" max="16384" width="9.1640625" style="41"/>
  </cols>
  <sheetData>
    <row r="1" spans="2:9" ht="12" customHeight="1"/>
    <row r="2" spans="2:9" ht="15" customHeight="1">
      <c r="B2" s="100" t="s">
        <v>29</v>
      </c>
      <c r="C2" s="100"/>
      <c r="D2" s="100"/>
      <c r="E2" s="100"/>
      <c r="F2" s="100"/>
      <c r="G2" s="100"/>
    </row>
    <row r="3" spans="2:9" ht="3.75" customHeight="1" thickBot="1">
      <c r="B3" s="101"/>
      <c r="C3" s="101"/>
      <c r="D3" s="101"/>
      <c r="E3" s="101"/>
      <c r="F3" s="101"/>
      <c r="G3" s="101"/>
    </row>
    <row r="4" spans="2:9" ht="19" thickTop="1" thickBot="1">
      <c r="B4" s="90" t="s">
        <v>26</v>
      </c>
      <c r="C4" s="91"/>
      <c r="D4" s="91"/>
      <c r="E4" s="104" t="str">
        <f>MEM!$P$2</f>
        <v>2015-2016</v>
      </c>
      <c r="F4" s="91"/>
      <c r="G4" s="92"/>
    </row>
    <row r="5" spans="2:9" s="70" customFormat="1" ht="4" customHeight="1" thickTop="1" thickBot="1">
      <c r="B5" s="75"/>
      <c r="C5" s="75"/>
      <c r="D5" s="75"/>
      <c r="E5" s="75"/>
      <c r="F5" s="75"/>
      <c r="G5" s="75"/>
    </row>
    <row r="6" spans="2:9" s="70" customFormat="1" ht="15" customHeight="1" thickTop="1" thickBot="1">
      <c r="B6" s="71"/>
      <c r="C6" s="76"/>
      <c r="D6" s="94" t="s">
        <v>35</v>
      </c>
      <c r="E6" s="95"/>
      <c r="F6" s="95"/>
      <c r="G6" s="96"/>
    </row>
    <row r="7" spans="2:9" s="70" customFormat="1" ht="13" thickTop="1">
      <c r="B7" s="33" t="s">
        <v>33</v>
      </c>
      <c r="C7" s="77" t="s">
        <v>33</v>
      </c>
      <c r="D7" s="78" t="s">
        <v>4</v>
      </c>
      <c r="E7" s="35" t="s">
        <v>6</v>
      </c>
      <c r="F7" s="35" t="s">
        <v>15</v>
      </c>
      <c r="G7" s="79" t="s">
        <v>15</v>
      </c>
      <c r="I7" s="45" t="s">
        <v>27</v>
      </c>
    </row>
    <row r="8" spans="2:9" s="70" customFormat="1">
      <c r="B8" s="34" t="s">
        <v>20</v>
      </c>
      <c r="C8" s="80" t="s">
        <v>34</v>
      </c>
      <c r="D8" s="34" t="s">
        <v>38</v>
      </c>
      <c r="E8" s="36" t="s">
        <v>1</v>
      </c>
      <c r="F8" s="36" t="s">
        <v>38</v>
      </c>
      <c r="G8" s="37" t="s">
        <v>16</v>
      </c>
      <c r="I8" s="46" t="s">
        <v>1</v>
      </c>
    </row>
    <row r="9" spans="2:9" ht="13" thickBot="1">
      <c r="B9" s="10" t="str">
        <f>MEM!$I$22</f>
        <v>Pulley, Megan</v>
      </c>
      <c r="C9" s="11">
        <f>MEM!$J$22</f>
        <v>40</v>
      </c>
      <c r="D9" s="12">
        <f>MEM!$K$22</f>
        <v>0</v>
      </c>
      <c r="E9" s="49">
        <f>SUM(G13:G15,G19:G21)</f>
        <v>0</v>
      </c>
      <c r="F9" s="49">
        <f>SUM(D9:E9)</f>
        <v>0</v>
      </c>
      <c r="G9" s="13" t="str">
        <f>MEM!$M$22</f>
        <v>NA</v>
      </c>
      <c r="I9" s="26">
        <f>COUNTIF(B13:B15,"*")+COUNTIF(B19:B21,"*")+SUM(C13:C15)+SUM(C19:C21)</f>
        <v>0</v>
      </c>
    </row>
    <row r="10" spans="2:9" ht="8" customHeight="1" thickTop="1" thickBot="1">
      <c r="B10" s="97"/>
      <c r="C10" s="98"/>
      <c r="D10" s="98"/>
      <c r="E10" s="98"/>
      <c r="F10" s="98"/>
      <c r="G10" s="99"/>
    </row>
    <row r="11" spans="2:9" ht="1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4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3" thickTop="1">
      <c r="B13" s="3"/>
      <c r="C13" s="4"/>
      <c r="D13" s="4"/>
      <c r="E13" s="4"/>
      <c r="F13" s="5"/>
      <c r="G13" s="24">
        <f>SUM(C13:F13)</f>
        <v>0</v>
      </c>
    </row>
    <row r="14" spans="2:9">
      <c r="B14" s="6"/>
      <c r="C14" s="1"/>
      <c r="D14" s="1"/>
      <c r="E14" s="1"/>
      <c r="F14" s="2"/>
      <c r="G14" s="25">
        <f>SUM(C14:F14)</f>
        <v>0</v>
      </c>
    </row>
    <row r="15" spans="2:9" ht="13" thickBot="1">
      <c r="B15" s="7"/>
      <c r="C15" s="8"/>
      <c r="D15" s="8"/>
      <c r="E15" s="8"/>
      <c r="F15" s="9"/>
      <c r="G15" s="26">
        <f>SUM(C15:F15)</f>
        <v>0</v>
      </c>
    </row>
    <row r="16" spans="2:9" ht="8" customHeight="1" thickTop="1" thickBot="1">
      <c r="B16" s="97"/>
      <c r="C16" s="98"/>
      <c r="D16" s="98"/>
      <c r="E16" s="98"/>
      <c r="F16" s="98"/>
      <c r="G16" s="99"/>
    </row>
    <row r="17" spans="2:7" ht="1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8" t="s">
        <v>13</v>
      </c>
      <c r="G17" s="18" t="s">
        <v>5</v>
      </c>
    </row>
    <row r="18" spans="2:7" ht="1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" thickBot="1">
      <c r="B21" s="7"/>
      <c r="C21" s="8"/>
      <c r="D21" s="8"/>
      <c r="E21" s="8"/>
      <c r="F21" s="9"/>
      <c r="G21" s="26">
        <f>SUM(C21:F21)</f>
        <v>0</v>
      </c>
    </row>
    <row r="22" spans="2:7" ht="13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/>
  </hyperlinks>
  <pageMargins left="0.75" right="0.75" top="1" bottom="1" header="0.5" footer="0.5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2"/>
  <sheetViews>
    <sheetView showGridLines="0" workbookViewId="0">
      <selection activeCell="B13" sqref="B13"/>
    </sheetView>
  </sheetViews>
  <sheetFormatPr baseColWidth="10" defaultColWidth="9.1640625" defaultRowHeight="12" x14ac:dyDescent="0"/>
  <cols>
    <col min="1" max="1" width="9.6640625" style="41" customWidth="1"/>
    <col min="2" max="2" width="36.6640625" style="41" customWidth="1"/>
    <col min="3" max="7" width="8.6640625" style="41" customWidth="1"/>
    <col min="8" max="8" width="1.6640625" style="41" customWidth="1"/>
    <col min="9" max="16384" width="9.1640625" style="41"/>
  </cols>
  <sheetData>
    <row r="1" spans="2:9" ht="12" customHeight="1"/>
    <row r="2" spans="2:9" ht="15" customHeight="1">
      <c r="B2" s="100" t="s">
        <v>29</v>
      </c>
      <c r="C2" s="100"/>
      <c r="D2" s="100"/>
      <c r="E2" s="100"/>
      <c r="F2" s="100"/>
      <c r="G2" s="100"/>
    </row>
    <row r="3" spans="2:9" ht="3.75" customHeight="1" thickBot="1">
      <c r="B3" s="101"/>
      <c r="C3" s="101"/>
      <c r="D3" s="101"/>
      <c r="E3" s="101"/>
      <c r="F3" s="101"/>
      <c r="G3" s="101"/>
    </row>
    <row r="4" spans="2:9" ht="19" thickTop="1" thickBot="1">
      <c r="B4" s="90" t="s">
        <v>26</v>
      </c>
      <c r="C4" s="91"/>
      <c r="D4" s="91"/>
      <c r="E4" s="104" t="str">
        <f>MEM!$P$2</f>
        <v>2015-2016</v>
      </c>
      <c r="F4" s="91"/>
      <c r="G4" s="92"/>
    </row>
    <row r="5" spans="2:9" s="70" customFormat="1" ht="4" customHeight="1" thickTop="1" thickBot="1">
      <c r="B5" s="75"/>
      <c r="C5" s="75"/>
      <c r="D5" s="75"/>
      <c r="E5" s="75"/>
      <c r="F5" s="75"/>
      <c r="G5" s="75"/>
    </row>
    <row r="6" spans="2:9" s="70" customFormat="1" ht="15" customHeight="1" thickTop="1" thickBot="1">
      <c r="B6" s="71"/>
      <c r="C6" s="76"/>
      <c r="D6" s="94" t="s">
        <v>35</v>
      </c>
      <c r="E6" s="95"/>
      <c r="F6" s="95"/>
      <c r="G6" s="96"/>
    </row>
    <row r="7" spans="2:9" s="70" customFormat="1" ht="13" thickTop="1">
      <c r="B7" s="33" t="s">
        <v>33</v>
      </c>
      <c r="C7" s="77" t="s">
        <v>33</v>
      </c>
      <c r="D7" s="78" t="s">
        <v>4</v>
      </c>
      <c r="E7" s="35" t="s">
        <v>6</v>
      </c>
      <c r="F7" s="35" t="s">
        <v>15</v>
      </c>
      <c r="G7" s="79" t="s">
        <v>15</v>
      </c>
      <c r="I7" s="45" t="s">
        <v>27</v>
      </c>
    </row>
    <row r="8" spans="2:9" s="70" customFormat="1">
      <c r="B8" s="34" t="s">
        <v>20</v>
      </c>
      <c r="C8" s="80" t="s">
        <v>34</v>
      </c>
      <c r="D8" s="34" t="s">
        <v>38</v>
      </c>
      <c r="E8" s="36" t="s">
        <v>1</v>
      </c>
      <c r="F8" s="36" t="s">
        <v>38</v>
      </c>
      <c r="G8" s="37" t="s">
        <v>16</v>
      </c>
      <c r="I8" s="46" t="s">
        <v>1</v>
      </c>
    </row>
    <row r="9" spans="2:9" ht="13" thickBot="1">
      <c r="B9" s="10" t="str">
        <f>MEM!$I$23</f>
        <v>Carr, Lon</v>
      </c>
      <c r="C9" s="11">
        <f>MEM!$J$23</f>
        <v>41</v>
      </c>
      <c r="D9" s="12">
        <f>MEM!$K$23</f>
        <v>0</v>
      </c>
      <c r="E9" s="49">
        <f>SUM(G13:G15,G19:G21)</f>
        <v>0</v>
      </c>
      <c r="F9" s="49">
        <f>SUM(D9:E9)</f>
        <v>0</v>
      </c>
      <c r="G9" s="13" t="str">
        <f>MEM!$M$23</f>
        <v>NA</v>
      </c>
      <c r="I9" s="26">
        <f>COUNTIF(B13:B15,"*")+COUNTIF(B19:B21,"*")+SUM(C13:C15)+SUM(C19:C21)</f>
        <v>0</v>
      </c>
    </row>
    <row r="10" spans="2:9" ht="8" customHeight="1" thickTop="1" thickBot="1">
      <c r="B10" s="97"/>
      <c r="C10" s="98"/>
      <c r="D10" s="98"/>
      <c r="E10" s="98"/>
      <c r="F10" s="98"/>
      <c r="G10" s="99"/>
    </row>
    <row r="11" spans="2:9" ht="1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4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3" thickTop="1">
      <c r="B13" s="3"/>
      <c r="C13" s="4"/>
      <c r="D13" s="4"/>
      <c r="E13" s="4"/>
      <c r="F13" s="5"/>
      <c r="G13" s="24">
        <f>SUM(C13:F13)</f>
        <v>0</v>
      </c>
    </row>
    <row r="14" spans="2:9">
      <c r="B14" s="6"/>
      <c r="C14" s="1"/>
      <c r="D14" s="1"/>
      <c r="E14" s="1"/>
      <c r="F14" s="2"/>
      <c r="G14" s="25">
        <f>SUM(C14:F14)</f>
        <v>0</v>
      </c>
    </row>
    <row r="15" spans="2:9" ht="13" thickBot="1">
      <c r="B15" s="7"/>
      <c r="C15" s="8"/>
      <c r="D15" s="8"/>
      <c r="E15" s="8"/>
      <c r="F15" s="9"/>
      <c r="G15" s="26">
        <f>SUM(C15:F15)</f>
        <v>0</v>
      </c>
    </row>
    <row r="16" spans="2:9" ht="8" customHeight="1" thickTop="1" thickBot="1">
      <c r="B16" s="97"/>
      <c r="C16" s="98"/>
      <c r="D16" s="98"/>
      <c r="E16" s="98"/>
      <c r="F16" s="98"/>
      <c r="G16" s="99"/>
    </row>
    <row r="17" spans="2:7" ht="1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8" t="s">
        <v>13</v>
      </c>
      <c r="G17" s="18" t="s">
        <v>5</v>
      </c>
    </row>
    <row r="18" spans="2:7" ht="1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" thickBot="1">
      <c r="B21" s="7"/>
      <c r="C21" s="8"/>
      <c r="D21" s="8"/>
      <c r="E21" s="8"/>
      <c r="F21" s="9"/>
      <c r="G21" s="26">
        <f>SUM(C21:F21)</f>
        <v>0</v>
      </c>
    </row>
    <row r="22" spans="2:7" ht="13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/>
  </hyperlinks>
  <pageMargins left="0.75" right="0.75" top="1" bottom="1" header="0.5" footer="0.5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2"/>
  <sheetViews>
    <sheetView showGridLines="0" workbookViewId="0">
      <selection activeCell="B13" sqref="B13"/>
    </sheetView>
  </sheetViews>
  <sheetFormatPr baseColWidth="10" defaultColWidth="9.1640625" defaultRowHeight="12" x14ac:dyDescent="0"/>
  <cols>
    <col min="1" max="1" width="9.6640625" style="41" customWidth="1"/>
    <col min="2" max="2" width="36.6640625" style="41" customWidth="1"/>
    <col min="3" max="7" width="8.6640625" style="41" customWidth="1"/>
    <col min="8" max="8" width="1.6640625" style="41" customWidth="1"/>
    <col min="9" max="16384" width="9.1640625" style="41"/>
  </cols>
  <sheetData>
    <row r="1" spans="2:9" ht="12" customHeight="1"/>
    <row r="2" spans="2:9" ht="15" customHeight="1">
      <c r="B2" s="100" t="s">
        <v>29</v>
      </c>
      <c r="C2" s="100"/>
      <c r="D2" s="100"/>
      <c r="E2" s="100"/>
      <c r="F2" s="100"/>
      <c r="G2" s="100"/>
    </row>
    <row r="3" spans="2:9" ht="3.75" customHeight="1" thickBot="1">
      <c r="B3" s="101"/>
      <c r="C3" s="101"/>
      <c r="D3" s="101"/>
      <c r="E3" s="101"/>
      <c r="F3" s="101"/>
      <c r="G3" s="101"/>
    </row>
    <row r="4" spans="2:9" ht="19" thickTop="1" thickBot="1">
      <c r="B4" s="90" t="s">
        <v>26</v>
      </c>
      <c r="C4" s="91"/>
      <c r="D4" s="91"/>
      <c r="E4" s="104" t="str">
        <f>MEM!$P$2</f>
        <v>2015-2016</v>
      </c>
      <c r="F4" s="91"/>
      <c r="G4" s="92"/>
    </row>
    <row r="5" spans="2:9" s="70" customFormat="1" ht="4" customHeight="1" thickTop="1" thickBot="1">
      <c r="B5" s="75"/>
      <c r="C5" s="75"/>
      <c r="D5" s="75"/>
      <c r="E5" s="75"/>
      <c r="F5" s="75"/>
      <c r="G5" s="75"/>
    </row>
    <row r="6" spans="2:9" s="70" customFormat="1" ht="15" customHeight="1" thickTop="1" thickBot="1">
      <c r="B6" s="71"/>
      <c r="C6" s="76"/>
      <c r="D6" s="94" t="s">
        <v>35</v>
      </c>
      <c r="E6" s="95"/>
      <c r="F6" s="95"/>
      <c r="G6" s="96"/>
    </row>
    <row r="7" spans="2:9" s="70" customFormat="1" ht="13" thickTop="1">
      <c r="B7" s="33" t="s">
        <v>33</v>
      </c>
      <c r="C7" s="77" t="s">
        <v>33</v>
      </c>
      <c r="D7" s="78" t="s">
        <v>4</v>
      </c>
      <c r="E7" s="35" t="s">
        <v>6</v>
      </c>
      <c r="F7" s="35" t="s">
        <v>15</v>
      </c>
      <c r="G7" s="79" t="s">
        <v>15</v>
      </c>
      <c r="I7" s="45" t="s">
        <v>27</v>
      </c>
    </row>
    <row r="8" spans="2:9" s="70" customFormat="1">
      <c r="B8" s="34" t="s">
        <v>20</v>
      </c>
      <c r="C8" s="80" t="s">
        <v>34</v>
      </c>
      <c r="D8" s="34" t="s">
        <v>38</v>
      </c>
      <c r="E8" s="36" t="s">
        <v>1</v>
      </c>
      <c r="F8" s="36" t="s">
        <v>38</v>
      </c>
      <c r="G8" s="37" t="s">
        <v>16</v>
      </c>
      <c r="I8" s="46" t="s">
        <v>1</v>
      </c>
    </row>
    <row r="9" spans="2:9" ht="13" thickBot="1">
      <c r="B9" s="10" t="str">
        <f>MEM!$I$24</f>
        <v>Barry, Ron</v>
      </c>
      <c r="C9" s="11">
        <f>MEM!$J$24</f>
        <v>42</v>
      </c>
      <c r="D9" s="12">
        <f>MEM!$K$24</f>
        <v>5</v>
      </c>
      <c r="E9" s="49">
        <f>SUM(G13:G15,G19:G21)</f>
        <v>0</v>
      </c>
      <c r="F9" s="49">
        <f>SUM(D9:E9)</f>
        <v>5</v>
      </c>
      <c r="G9" s="13" t="str">
        <f>MEM!$M$24</f>
        <v>Regular</v>
      </c>
      <c r="I9" s="26">
        <f>COUNTIF(B13:B15,"*")+COUNTIF(B19:B21,"*")+SUM(C13:C15)+SUM(C19:C21)</f>
        <v>0</v>
      </c>
    </row>
    <row r="10" spans="2:9" ht="8" customHeight="1" thickTop="1" thickBot="1">
      <c r="B10" s="97"/>
      <c r="C10" s="98"/>
      <c r="D10" s="98"/>
      <c r="E10" s="98"/>
      <c r="F10" s="98"/>
      <c r="G10" s="99"/>
    </row>
    <row r="11" spans="2:9" ht="1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4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3" thickTop="1">
      <c r="B13" s="3"/>
      <c r="C13" s="4"/>
      <c r="D13" s="4"/>
      <c r="E13" s="4"/>
      <c r="F13" s="5"/>
      <c r="G13" s="24">
        <f>SUM(C13:F13)</f>
        <v>0</v>
      </c>
    </row>
    <row r="14" spans="2:9">
      <c r="B14" s="6"/>
      <c r="C14" s="1"/>
      <c r="D14" s="1"/>
      <c r="E14" s="1"/>
      <c r="F14" s="2"/>
      <c r="G14" s="25">
        <f>SUM(C14:F14)</f>
        <v>0</v>
      </c>
    </row>
    <row r="15" spans="2:9" ht="13" thickBot="1">
      <c r="B15" s="7"/>
      <c r="C15" s="8"/>
      <c r="D15" s="8"/>
      <c r="E15" s="8"/>
      <c r="F15" s="9"/>
      <c r="G15" s="26">
        <f>SUM(C15:F15)</f>
        <v>0</v>
      </c>
    </row>
    <row r="16" spans="2:9" ht="8" customHeight="1" thickTop="1" thickBot="1">
      <c r="B16" s="97"/>
      <c r="C16" s="98"/>
      <c r="D16" s="98"/>
      <c r="E16" s="98"/>
      <c r="F16" s="98"/>
      <c r="G16" s="99"/>
    </row>
    <row r="17" spans="2:7" ht="1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8" t="s">
        <v>13</v>
      </c>
      <c r="G17" s="18" t="s">
        <v>5</v>
      </c>
    </row>
    <row r="18" spans="2:7" ht="1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" thickBot="1">
      <c r="B21" s="7"/>
      <c r="C21" s="8"/>
      <c r="D21" s="8"/>
      <c r="E21" s="8"/>
      <c r="F21" s="9"/>
      <c r="G21" s="26">
        <f>SUM(C21:F21)</f>
        <v>0</v>
      </c>
    </row>
    <row r="22" spans="2:7" ht="13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/>
  </hyperlinks>
  <pageMargins left="0.75" right="0.75" top="1" bottom="1" header="0.5" footer="0.5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2"/>
  <sheetViews>
    <sheetView showGridLines="0" workbookViewId="0">
      <selection activeCell="B13" sqref="B13"/>
    </sheetView>
  </sheetViews>
  <sheetFormatPr baseColWidth="10" defaultColWidth="9.1640625" defaultRowHeight="12" x14ac:dyDescent="0"/>
  <cols>
    <col min="1" max="1" width="9.6640625" style="41" customWidth="1"/>
    <col min="2" max="2" width="36.6640625" style="41" customWidth="1"/>
    <col min="3" max="7" width="8.6640625" style="41" customWidth="1"/>
    <col min="8" max="8" width="1.6640625" style="41" customWidth="1"/>
    <col min="9" max="16384" width="9.1640625" style="41"/>
  </cols>
  <sheetData>
    <row r="1" spans="2:9" ht="12" customHeight="1"/>
    <row r="2" spans="2:9" ht="15" customHeight="1">
      <c r="B2" s="100" t="s">
        <v>29</v>
      </c>
      <c r="C2" s="100"/>
      <c r="D2" s="100"/>
      <c r="E2" s="100"/>
      <c r="F2" s="100"/>
      <c r="G2" s="100"/>
    </row>
    <row r="3" spans="2:9" ht="3.75" customHeight="1" thickBot="1">
      <c r="B3" s="101"/>
      <c r="C3" s="101"/>
      <c r="D3" s="101"/>
      <c r="E3" s="101"/>
      <c r="F3" s="101"/>
      <c r="G3" s="101"/>
    </row>
    <row r="4" spans="2:9" ht="19" thickTop="1" thickBot="1">
      <c r="B4" s="90" t="s">
        <v>26</v>
      </c>
      <c r="C4" s="91"/>
      <c r="D4" s="91"/>
      <c r="E4" s="104" t="str">
        <f>MEM!$P$2</f>
        <v>2015-2016</v>
      </c>
      <c r="F4" s="91"/>
      <c r="G4" s="92"/>
    </row>
    <row r="5" spans="2:9" s="70" customFormat="1" ht="4" customHeight="1" thickTop="1" thickBot="1">
      <c r="B5" s="75"/>
      <c r="C5" s="75"/>
      <c r="D5" s="75"/>
      <c r="E5" s="75"/>
      <c r="F5" s="75"/>
      <c r="G5" s="75"/>
    </row>
    <row r="6" spans="2:9" s="70" customFormat="1" ht="15" customHeight="1" thickTop="1" thickBot="1">
      <c r="B6" s="71"/>
      <c r="C6" s="76"/>
      <c r="D6" s="94" t="s">
        <v>35</v>
      </c>
      <c r="E6" s="95"/>
      <c r="F6" s="95"/>
      <c r="G6" s="96"/>
    </row>
    <row r="7" spans="2:9" s="70" customFormat="1" ht="13" thickTop="1">
      <c r="B7" s="33" t="s">
        <v>33</v>
      </c>
      <c r="C7" s="77" t="s">
        <v>33</v>
      </c>
      <c r="D7" s="78" t="s">
        <v>4</v>
      </c>
      <c r="E7" s="35" t="s">
        <v>6</v>
      </c>
      <c r="F7" s="35" t="s">
        <v>15</v>
      </c>
      <c r="G7" s="79" t="s">
        <v>15</v>
      </c>
      <c r="I7" s="45" t="s">
        <v>27</v>
      </c>
    </row>
    <row r="8" spans="2:9" s="70" customFormat="1">
      <c r="B8" s="34" t="s">
        <v>20</v>
      </c>
      <c r="C8" s="80" t="s">
        <v>34</v>
      </c>
      <c r="D8" s="34" t="s">
        <v>38</v>
      </c>
      <c r="E8" s="36" t="s">
        <v>1</v>
      </c>
      <c r="F8" s="36" t="s">
        <v>38</v>
      </c>
      <c r="G8" s="37" t="s">
        <v>16</v>
      </c>
      <c r="I8" s="46" t="s">
        <v>1</v>
      </c>
    </row>
    <row r="9" spans="2:9" ht="13" thickBot="1">
      <c r="B9" s="10" t="str">
        <f>MEM!$I$25</f>
        <v>Robles, Lulu</v>
      </c>
      <c r="C9" s="11">
        <f>MEM!$J$25</f>
        <v>43</v>
      </c>
      <c r="D9" s="12">
        <f>MEM!$K$25</f>
        <v>0</v>
      </c>
      <c r="E9" s="49">
        <f>SUM(G13:G15,G19:G21)</f>
        <v>0</v>
      </c>
      <c r="F9" s="49">
        <f>SUM(D9:E9)</f>
        <v>0</v>
      </c>
      <c r="G9" s="13" t="str">
        <f>MEM!$M$25</f>
        <v>NA</v>
      </c>
      <c r="I9" s="26">
        <f>COUNTIF(B13:B15,"*")+COUNTIF(B19:B21,"*")+SUM(C13:C15)+SUM(C19:C21)</f>
        <v>0</v>
      </c>
    </row>
    <row r="10" spans="2:9" ht="8" customHeight="1" thickTop="1" thickBot="1">
      <c r="B10" s="97"/>
      <c r="C10" s="98"/>
      <c r="D10" s="98"/>
      <c r="E10" s="98"/>
      <c r="F10" s="98"/>
      <c r="G10" s="99"/>
    </row>
    <row r="11" spans="2:9" ht="1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4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3" thickTop="1">
      <c r="B13" s="3"/>
      <c r="C13" s="4"/>
      <c r="D13" s="4"/>
      <c r="E13" s="4"/>
      <c r="F13" s="5"/>
      <c r="G13" s="24">
        <f>SUM(C13:F13)</f>
        <v>0</v>
      </c>
    </row>
    <row r="14" spans="2:9">
      <c r="B14" s="6"/>
      <c r="C14" s="1"/>
      <c r="D14" s="1"/>
      <c r="E14" s="1"/>
      <c r="F14" s="2"/>
      <c r="G14" s="25">
        <f>SUM(C14:F14)</f>
        <v>0</v>
      </c>
    </row>
    <row r="15" spans="2:9" ht="13" thickBot="1">
      <c r="B15" s="7"/>
      <c r="C15" s="8"/>
      <c r="D15" s="8"/>
      <c r="E15" s="8"/>
      <c r="F15" s="9"/>
      <c r="G15" s="26">
        <f>SUM(C15:F15)</f>
        <v>0</v>
      </c>
    </row>
    <row r="16" spans="2:9" ht="8" customHeight="1" thickTop="1" thickBot="1">
      <c r="B16" s="97"/>
      <c r="C16" s="98"/>
      <c r="D16" s="98"/>
      <c r="E16" s="98"/>
      <c r="F16" s="98"/>
      <c r="G16" s="99"/>
    </row>
    <row r="17" spans="2:7" ht="1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8" t="s">
        <v>13</v>
      </c>
      <c r="G17" s="18" t="s">
        <v>5</v>
      </c>
    </row>
    <row r="18" spans="2:7" ht="1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" thickBot="1">
      <c r="B21" s="7"/>
      <c r="C21" s="8"/>
      <c r="D21" s="8"/>
      <c r="E21" s="8"/>
      <c r="F21" s="9"/>
      <c r="G21" s="26">
        <f>SUM(C21:F21)</f>
        <v>0</v>
      </c>
    </row>
    <row r="22" spans="2:7" ht="13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/>
  </hyperlinks>
  <pageMargins left="0.75" right="0.75" top="1" bottom="1" header="0.5" footer="0.5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2"/>
  <sheetViews>
    <sheetView showGridLines="0" workbookViewId="0">
      <selection activeCell="B2" sqref="B2:G2"/>
    </sheetView>
  </sheetViews>
  <sheetFormatPr baseColWidth="10" defaultColWidth="9.1640625" defaultRowHeight="12" x14ac:dyDescent="0"/>
  <cols>
    <col min="1" max="1" width="9.6640625" style="41" customWidth="1"/>
    <col min="2" max="2" width="36.6640625" style="41" customWidth="1"/>
    <col min="3" max="7" width="8.6640625" style="41" customWidth="1"/>
    <col min="8" max="8" width="1.6640625" style="41" customWidth="1"/>
    <col min="9" max="16384" width="9.1640625" style="41"/>
  </cols>
  <sheetData>
    <row r="1" spans="2:9" ht="12" customHeight="1"/>
    <row r="2" spans="2:9" ht="15" customHeight="1">
      <c r="B2" s="100" t="s">
        <v>29</v>
      </c>
      <c r="C2" s="100"/>
      <c r="D2" s="100"/>
      <c r="E2" s="100"/>
      <c r="F2" s="100"/>
      <c r="G2" s="100"/>
    </row>
    <row r="3" spans="2:9" ht="3.75" customHeight="1" thickBot="1">
      <c r="B3" s="101"/>
      <c r="C3" s="101"/>
      <c r="D3" s="101"/>
      <c r="E3" s="101"/>
      <c r="F3" s="101"/>
      <c r="G3" s="101"/>
    </row>
    <row r="4" spans="2:9" ht="19" thickTop="1" thickBot="1">
      <c r="B4" s="90" t="s">
        <v>26</v>
      </c>
      <c r="C4" s="91"/>
      <c r="D4" s="91"/>
      <c r="E4" s="104" t="str">
        <f>MEM!$P$2</f>
        <v>2015-2016</v>
      </c>
      <c r="F4" s="91"/>
      <c r="G4" s="92"/>
    </row>
    <row r="5" spans="2:9" s="70" customFormat="1" ht="4" customHeight="1" thickTop="1" thickBot="1">
      <c r="B5" s="75"/>
      <c r="C5" s="75"/>
      <c r="D5" s="75"/>
      <c r="E5" s="75"/>
      <c r="F5" s="75"/>
      <c r="G5" s="75"/>
    </row>
    <row r="6" spans="2:9" s="70" customFormat="1" ht="15" customHeight="1" thickTop="1" thickBot="1">
      <c r="B6" s="71"/>
      <c r="C6" s="76"/>
      <c r="D6" s="94" t="s">
        <v>35</v>
      </c>
      <c r="E6" s="95"/>
      <c r="F6" s="95"/>
      <c r="G6" s="96"/>
    </row>
    <row r="7" spans="2:9" s="70" customFormat="1" ht="13" thickTop="1">
      <c r="B7" s="33" t="s">
        <v>33</v>
      </c>
      <c r="C7" s="77" t="s">
        <v>33</v>
      </c>
      <c r="D7" s="78" t="s">
        <v>4</v>
      </c>
      <c r="E7" s="35" t="s">
        <v>6</v>
      </c>
      <c r="F7" s="35" t="s">
        <v>15</v>
      </c>
      <c r="G7" s="79" t="s">
        <v>15</v>
      </c>
      <c r="I7" s="45" t="s">
        <v>27</v>
      </c>
    </row>
    <row r="8" spans="2:9" s="70" customFormat="1">
      <c r="B8" s="34" t="s">
        <v>20</v>
      </c>
      <c r="C8" s="80" t="s">
        <v>34</v>
      </c>
      <c r="D8" s="34" t="s">
        <v>38</v>
      </c>
      <c r="E8" s="36" t="s">
        <v>1</v>
      </c>
      <c r="F8" s="36" t="s">
        <v>38</v>
      </c>
      <c r="G8" s="37" t="s">
        <v>16</v>
      </c>
      <c r="I8" s="46" t="s">
        <v>1</v>
      </c>
    </row>
    <row r="9" spans="2:9" ht="13" thickBot="1">
      <c r="B9" s="10" t="str">
        <f>MEM!$I$26</f>
        <v>O'Neal, Natalie</v>
      </c>
      <c r="C9" s="11">
        <f>MEM!$J$26</f>
        <v>44</v>
      </c>
      <c r="D9" s="12">
        <f>MEM!$K$26</f>
        <v>4</v>
      </c>
      <c r="E9" s="49">
        <f>SUM(G13:G15,G19:G21)</f>
        <v>1</v>
      </c>
      <c r="F9" s="49">
        <f>SUM(D9:E9)</f>
        <v>5</v>
      </c>
      <c r="G9" s="13" t="str">
        <f>MEM!$M$26</f>
        <v>Regular</v>
      </c>
      <c r="I9" s="26">
        <f>COUNTIF(B13:B15,"*")+COUNTIF(B19:B21,"*")+SUM(C13:C15)+SUM(C19:C21)</f>
        <v>4</v>
      </c>
    </row>
    <row r="10" spans="2:9" ht="8" customHeight="1" thickTop="1" thickBot="1">
      <c r="B10" s="97"/>
      <c r="C10" s="98"/>
      <c r="D10" s="98"/>
      <c r="E10" s="98"/>
      <c r="F10" s="98"/>
      <c r="G10" s="99"/>
    </row>
    <row r="11" spans="2:9" ht="1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4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3" thickTop="1">
      <c r="B13" s="3" t="s">
        <v>140</v>
      </c>
      <c r="C13" s="4">
        <v>1</v>
      </c>
      <c r="D13" s="4"/>
      <c r="E13" s="4"/>
      <c r="F13" s="5"/>
      <c r="G13" s="24">
        <f>SUM(C13:F13)</f>
        <v>1</v>
      </c>
    </row>
    <row r="14" spans="2:9">
      <c r="B14" s="6" t="s">
        <v>141</v>
      </c>
      <c r="C14" s="1"/>
      <c r="D14" s="1"/>
      <c r="E14" s="1"/>
      <c r="F14" s="2"/>
      <c r="G14" s="25">
        <f>SUM(C14:F14)</f>
        <v>0</v>
      </c>
    </row>
    <row r="15" spans="2:9" ht="13" thickBot="1">
      <c r="B15" s="7" t="s">
        <v>142</v>
      </c>
      <c r="C15" s="8"/>
      <c r="D15" s="8"/>
      <c r="E15" s="8"/>
      <c r="F15" s="9"/>
      <c r="G15" s="26">
        <f>SUM(C15:F15)</f>
        <v>0</v>
      </c>
    </row>
    <row r="16" spans="2:9" ht="8" customHeight="1" thickTop="1" thickBot="1">
      <c r="B16" s="97"/>
      <c r="C16" s="98"/>
      <c r="D16" s="98"/>
      <c r="E16" s="98"/>
      <c r="F16" s="98"/>
      <c r="G16" s="99"/>
    </row>
    <row r="17" spans="2:7" ht="1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8" t="s">
        <v>13</v>
      </c>
      <c r="G17" s="18" t="s">
        <v>5</v>
      </c>
    </row>
    <row r="18" spans="2:7" ht="1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" thickBot="1">
      <c r="B21" s="7"/>
      <c r="C21" s="8"/>
      <c r="D21" s="8"/>
      <c r="E21" s="8"/>
      <c r="F21" s="9"/>
      <c r="G21" s="26">
        <f>SUM(C21:F21)</f>
        <v>0</v>
      </c>
    </row>
    <row r="22" spans="2:7" ht="13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/>
  </hyperlinks>
  <pageMargins left="0.75" right="0.75" top="1" bottom="1" header="0.5" footer="0.5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2"/>
  <sheetViews>
    <sheetView showGridLines="0" workbookViewId="0">
      <selection activeCell="B13" sqref="B13"/>
    </sheetView>
  </sheetViews>
  <sheetFormatPr baseColWidth="10" defaultColWidth="9.1640625" defaultRowHeight="12" x14ac:dyDescent="0"/>
  <cols>
    <col min="1" max="1" width="9.6640625" style="41" customWidth="1"/>
    <col min="2" max="2" width="36.6640625" style="41" customWidth="1"/>
    <col min="3" max="7" width="8.6640625" style="41" customWidth="1"/>
    <col min="8" max="8" width="1.6640625" style="41" customWidth="1"/>
    <col min="9" max="16384" width="9.1640625" style="41"/>
  </cols>
  <sheetData>
    <row r="1" spans="2:9" ht="12" customHeight="1"/>
    <row r="2" spans="2:9" ht="15" customHeight="1">
      <c r="B2" s="100" t="s">
        <v>29</v>
      </c>
      <c r="C2" s="100"/>
      <c r="D2" s="100"/>
      <c r="E2" s="100"/>
      <c r="F2" s="100"/>
      <c r="G2" s="100"/>
    </row>
    <row r="3" spans="2:9" ht="3.75" customHeight="1" thickBot="1">
      <c r="B3" s="101"/>
      <c r="C3" s="101"/>
      <c r="D3" s="101"/>
      <c r="E3" s="101"/>
      <c r="F3" s="101"/>
      <c r="G3" s="101"/>
    </row>
    <row r="4" spans="2:9" ht="19" thickTop="1" thickBot="1">
      <c r="B4" s="90" t="s">
        <v>26</v>
      </c>
      <c r="C4" s="91"/>
      <c r="D4" s="91"/>
      <c r="E4" s="104" t="str">
        <f>MEM!$P$2</f>
        <v>2015-2016</v>
      </c>
      <c r="F4" s="91"/>
      <c r="G4" s="92"/>
    </row>
    <row r="5" spans="2:9" s="70" customFormat="1" ht="4" customHeight="1" thickTop="1" thickBot="1">
      <c r="B5" s="75"/>
      <c r="C5" s="75"/>
      <c r="D5" s="75"/>
      <c r="E5" s="75"/>
      <c r="F5" s="75"/>
      <c r="G5" s="75"/>
    </row>
    <row r="6" spans="2:9" s="70" customFormat="1" ht="15" customHeight="1" thickTop="1" thickBot="1">
      <c r="B6" s="71"/>
      <c r="C6" s="76"/>
      <c r="D6" s="94" t="s">
        <v>35</v>
      </c>
      <c r="E6" s="95"/>
      <c r="F6" s="95"/>
      <c r="G6" s="96"/>
    </row>
    <row r="7" spans="2:9" s="70" customFormat="1" ht="13" thickTop="1">
      <c r="B7" s="33" t="s">
        <v>33</v>
      </c>
      <c r="C7" s="77" t="s">
        <v>33</v>
      </c>
      <c r="D7" s="78" t="s">
        <v>4</v>
      </c>
      <c r="E7" s="35" t="s">
        <v>6</v>
      </c>
      <c r="F7" s="35" t="s">
        <v>15</v>
      </c>
      <c r="G7" s="79" t="s">
        <v>15</v>
      </c>
      <c r="I7" s="45" t="s">
        <v>27</v>
      </c>
    </row>
    <row r="8" spans="2:9" s="70" customFormat="1">
      <c r="B8" s="34" t="s">
        <v>20</v>
      </c>
      <c r="C8" s="80" t="s">
        <v>34</v>
      </c>
      <c r="D8" s="34" t="s">
        <v>38</v>
      </c>
      <c r="E8" s="36" t="s">
        <v>1</v>
      </c>
      <c r="F8" s="36" t="s">
        <v>38</v>
      </c>
      <c r="G8" s="37" t="s">
        <v>16</v>
      </c>
      <c r="I8" s="46" t="s">
        <v>1</v>
      </c>
    </row>
    <row r="9" spans="2:9" ht="13" thickBot="1">
      <c r="B9" s="10" t="str">
        <f>MEM!$I$27</f>
        <v>Knief, Roger</v>
      </c>
      <c r="C9" s="11">
        <f>MEM!$J$27</f>
        <v>45</v>
      </c>
      <c r="D9" s="12">
        <f>MEM!$K$27</f>
        <v>2</v>
      </c>
      <c r="E9" s="49">
        <f>SUM(G13:G15,G19:G21)</f>
        <v>0</v>
      </c>
      <c r="F9" s="49">
        <f>SUM(D9:E9)</f>
        <v>2</v>
      </c>
      <c r="G9" s="13" t="str">
        <f>MEM!$M$27</f>
        <v>Regular</v>
      </c>
      <c r="I9" s="26">
        <f>COUNTIF(B13:B15,"*")+COUNTIF(B19:B21,"*")+SUM(C13:C15)+SUM(C19:C21)</f>
        <v>0</v>
      </c>
    </row>
    <row r="10" spans="2:9" ht="8" customHeight="1" thickTop="1" thickBot="1">
      <c r="B10" s="97"/>
      <c r="C10" s="98"/>
      <c r="D10" s="98"/>
      <c r="E10" s="98"/>
      <c r="F10" s="98"/>
      <c r="G10" s="99"/>
    </row>
    <row r="11" spans="2:9" ht="1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4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3" thickTop="1">
      <c r="B13" s="3"/>
      <c r="C13" s="4"/>
      <c r="D13" s="4"/>
      <c r="E13" s="4"/>
      <c r="F13" s="5"/>
      <c r="G13" s="24">
        <f>SUM(C13:F13)</f>
        <v>0</v>
      </c>
    </row>
    <row r="14" spans="2:9">
      <c r="B14" s="6"/>
      <c r="C14" s="1"/>
      <c r="D14" s="1"/>
      <c r="E14" s="1"/>
      <c r="F14" s="2"/>
      <c r="G14" s="25">
        <f>SUM(C14:F14)</f>
        <v>0</v>
      </c>
    </row>
    <row r="15" spans="2:9" ht="13" thickBot="1">
      <c r="B15" s="7"/>
      <c r="C15" s="8"/>
      <c r="D15" s="8"/>
      <c r="E15" s="8"/>
      <c r="F15" s="9"/>
      <c r="G15" s="26">
        <f>SUM(C15:F15)</f>
        <v>0</v>
      </c>
    </row>
    <row r="16" spans="2:9" ht="8" customHeight="1" thickTop="1" thickBot="1">
      <c r="B16" s="97"/>
      <c r="C16" s="98"/>
      <c r="D16" s="98"/>
      <c r="E16" s="98"/>
      <c r="F16" s="98"/>
      <c r="G16" s="99"/>
    </row>
    <row r="17" spans="2:7" ht="1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8" t="s">
        <v>13</v>
      </c>
      <c r="G17" s="18" t="s">
        <v>5</v>
      </c>
    </row>
    <row r="18" spans="2:7" ht="1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" thickBot="1">
      <c r="B21" s="7"/>
      <c r="C21" s="8"/>
      <c r="D21" s="8"/>
      <c r="E21" s="8"/>
      <c r="F21" s="9"/>
      <c r="G21" s="26">
        <f>SUM(C21:F21)</f>
        <v>0</v>
      </c>
    </row>
    <row r="22" spans="2:7" ht="13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/>
  </hyperlinks>
  <pageMargins left="0.75" right="0.75" top="1" bottom="1" header="0.5" footer="0.5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2"/>
  <sheetViews>
    <sheetView showGridLines="0" workbookViewId="0">
      <selection activeCell="B13" sqref="B13"/>
    </sheetView>
  </sheetViews>
  <sheetFormatPr baseColWidth="10" defaultColWidth="9.1640625" defaultRowHeight="12" x14ac:dyDescent="0"/>
  <cols>
    <col min="1" max="1" width="9.6640625" style="41" customWidth="1"/>
    <col min="2" max="2" width="36.6640625" style="41" customWidth="1"/>
    <col min="3" max="7" width="8.6640625" style="41" customWidth="1"/>
    <col min="8" max="8" width="1.6640625" style="41" customWidth="1"/>
    <col min="9" max="16384" width="9.1640625" style="41"/>
  </cols>
  <sheetData>
    <row r="1" spans="2:9" ht="12" customHeight="1"/>
    <row r="2" spans="2:9" ht="15" customHeight="1">
      <c r="B2" s="100" t="s">
        <v>29</v>
      </c>
      <c r="C2" s="100"/>
      <c r="D2" s="100"/>
      <c r="E2" s="100"/>
      <c r="F2" s="100"/>
      <c r="G2" s="100"/>
    </row>
    <row r="3" spans="2:9" ht="3.75" customHeight="1" thickBot="1">
      <c r="B3" s="101"/>
      <c r="C3" s="101"/>
      <c r="D3" s="101"/>
      <c r="E3" s="101"/>
      <c r="F3" s="101"/>
      <c r="G3" s="101"/>
    </row>
    <row r="4" spans="2:9" ht="19" thickTop="1" thickBot="1">
      <c r="B4" s="90" t="s">
        <v>26</v>
      </c>
      <c r="C4" s="91"/>
      <c r="D4" s="91"/>
      <c r="E4" s="104" t="str">
        <f>MEM!$P$2</f>
        <v>2015-2016</v>
      </c>
      <c r="F4" s="91"/>
      <c r="G4" s="92"/>
    </row>
    <row r="5" spans="2:9" s="70" customFormat="1" ht="4" customHeight="1" thickTop="1" thickBot="1">
      <c r="B5" s="75"/>
      <c r="C5" s="75"/>
      <c r="D5" s="75"/>
      <c r="E5" s="75"/>
      <c r="F5" s="75"/>
      <c r="G5" s="75"/>
    </row>
    <row r="6" spans="2:9" s="70" customFormat="1" ht="15" customHeight="1" thickTop="1" thickBot="1">
      <c r="B6" s="71"/>
      <c r="C6" s="76"/>
      <c r="D6" s="94" t="s">
        <v>35</v>
      </c>
      <c r="E6" s="95"/>
      <c r="F6" s="95"/>
      <c r="G6" s="96"/>
    </row>
    <row r="7" spans="2:9" s="70" customFormat="1" ht="13" thickTop="1">
      <c r="B7" s="33" t="s">
        <v>33</v>
      </c>
      <c r="C7" s="77" t="s">
        <v>33</v>
      </c>
      <c r="D7" s="78" t="s">
        <v>4</v>
      </c>
      <c r="E7" s="35" t="s">
        <v>6</v>
      </c>
      <c r="F7" s="35" t="s">
        <v>15</v>
      </c>
      <c r="G7" s="79" t="s">
        <v>15</v>
      </c>
      <c r="I7" s="45" t="s">
        <v>27</v>
      </c>
    </row>
    <row r="8" spans="2:9" s="70" customFormat="1">
      <c r="B8" s="34" t="s">
        <v>20</v>
      </c>
      <c r="C8" s="80" t="s">
        <v>34</v>
      </c>
      <c r="D8" s="34" t="s">
        <v>38</v>
      </c>
      <c r="E8" s="36" t="s">
        <v>1</v>
      </c>
      <c r="F8" s="36" t="s">
        <v>38</v>
      </c>
      <c r="G8" s="37" t="s">
        <v>16</v>
      </c>
      <c r="I8" s="46" t="s">
        <v>1</v>
      </c>
    </row>
    <row r="9" spans="2:9" ht="13" thickBot="1">
      <c r="B9" s="10" t="str">
        <f>MEM!$I$28</f>
        <v>Patterson, Diana</v>
      </c>
      <c r="C9" s="11">
        <f>MEM!$J$28</f>
        <v>46</v>
      </c>
      <c r="D9" s="12">
        <f>MEM!$K$28</f>
        <v>1</v>
      </c>
      <c r="E9" s="49">
        <f>SUM(G13:G15,G19:G21)</f>
        <v>0</v>
      </c>
      <c r="F9" s="49">
        <f>SUM(D9:E9)</f>
        <v>1</v>
      </c>
      <c r="G9" s="13" t="str">
        <f>MEM!$M$28</f>
        <v>Regular</v>
      </c>
      <c r="I9" s="26">
        <f>COUNTIF(B13:B15,"*")+COUNTIF(B19:B21,"*")+SUM(C13:C15)+SUM(C19:C21)</f>
        <v>0</v>
      </c>
    </row>
    <row r="10" spans="2:9" ht="8" customHeight="1" thickTop="1" thickBot="1">
      <c r="B10" s="97"/>
      <c r="C10" s="98"/>
      <c r="D10" s="98"/>
      <c r="E10" s="98"/>
      <c r="F10" s="98"/>
      <c r="G10" s="99"/>
    </row>
    <row r="11" spans="2:9" ht="1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4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3" thickTop="1">
      <c r="B13" s="3"/>
      <c r="C13" s="4"/>
      <c r="D13" s="4"/>
      <c r="E13" s="4"/>
      <c r="F13" s="5"/>
      <c r="G13" s="24">
        <f>SUM(C13:F13)</f>
        <v>0</v>
      </c>
    </row>
    <row r="14" spans="2:9">
      <c r="B14" s="6"/>
      <c r="C14" s="1"/>
      <c r="D14" s="1"/>
      <c r="E14" s="1"/>
      <c r="F14" s="2"/>
      <c r="G14" s="25">
        <f>SUM(C14:F14)</f>
        <v>0</v>
      </c>
    </row>
    <row r="15" spans="2:9" ht="13" thickBot="1">
      <c r="B15" s="7"/>
      <c r="C15" s="8"/>
      <c r="D15" s="8"/>
      <c r="E15" s="8"/>
      <c r="F15" s="9"/>
      <c r="G15" s="26">
        <f>SUM(C15:F15)</f>
        <v>0</v>
      </c>
    </row>
    <row r="16" spans="2:9" ht="8" customHeight="1" thickTop="1" thickBot="1">
      <c r="B16" s="97"/>
      <c r="C16" s="98"/>
      <c r="D16" s="98"/>
      <c r="E16" s="98"/>
      <c r="F16" s="98"/>
      <c r="G16" s="99"/>
    </row>
    <row r="17" spans="2:7" ht="1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8" t="s">
        <v>13</v>
      </c>
      <c r="G17" s="18" t="s">
        <v>5</v>
      </c>
    </row>
    <row r="18" spans="2:7" ht="1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" thickBot="1">
      <c r="B21" s="7"/>
      <c r="C21" s="8"/>
      <c r="D21" s="8"/>
      <c r="E21" s="8"/>
      <c r="F21" s="9"/>
      <c r="G21" s="26">
        <f>SUM(C21:F21)</f>
        <v>0</v>
      </c>
    </row>
    <row r="22" spans="2:7" ht="13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/>
  </hyperlinks>
  <pageMargins left="0.75" right="0.75" top="1" bottom="1" header="0.5" footer="0.5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2"/>
  <sheetViews>
    <sheetView showGridLines="0" workbookViewId="0">
      <selection activeCell="B13" sqref="B13"/>
    </sheetView>
  </sheetViews>
  <sheetFormatPr baseColWidth="10" defaultColWidth="9.1640625" defaultRowHeight="12" x14ac:dyDescent="0"/>
  <cols>
    <col min="1" max="1" width="9.6640625" style="41" customWidth="1"/>
    <col min="2" max="2" width="36.6640625" style="41" customWidth="1"/>
    <col min="3" max="7" width="8.6640625" style="41" customWidth="1"/>
    <col min="8" max="8" width="1.6640625" style="41" customWidth="1"/>
    <col min="9" max="16384" width="9.1640625" style="41"/>
  </cols>
  <sheetData>
    <row r="1" spans="2:9" ht="12" customHeight="1"/>
    <row r="2" spans="2:9" ht="15" customHeight="1">
      <c r="B2" s="100" t="s">
        <v>29</v>
      </c>
      <c r="C2" s="100"/>
      <c r="D2" s="100"/>
      <c r="E2" s="100"/>
      <c r="F2" s="100"/>
      <c r="G2" s="100"/>
    </row>
    <row r="3" spans="2:9" ht="3.75" customHeight="1" thickBot="1">
      <c r="B3" s="101"/>
      <c r="C3" s="101"/>
      <c r="D3" s="101"/>
      <c r="E3" s="101"/>
      <c r="F3" s="101"/>
      <c r="G3" s="101"/>
    </row>
    <row r="4" spans="2:9" ht="19" thickTop="1" thickBot="1">
      <c r="B4" s="90" t="s">
        <v>26</v>
      </c>
      <c r="C4" s="91"/>
      <c r="D4" s="91"/>
      <c r="E4" s="104" t="str">
        <f>MEM!$P$2</f>
        <v>2015-2016</v>
      </c>
      <c r="F4" s="91"/>
      <c r="G4" s="92"/>
    </row>
    <row r="5" spans="2:9" s="70" customFormat="1" ht="4" customHeight="1" thickTop="1" thickBot="1">
      <c r="B5" s="75"/>
      <c r="C5" s="75"/>
      <c r="D5" s="75"/>
      <c r="E5" s="75"/>
      <c r="F5" s="75"/>
      <c r="G5" s="75"/>
    </row>
    <row r="6" spans="2:9" s="70" customFormat="1" ht="15" customHeight="1" thickTop="1" thickBot="1">
      <c r="B6" s="71"/>
      <c r="C6" s="76"/>
      <c r="D6" s="94" t="s">
        <v>35</v>
      </c>
      <c r="E6" s="95"/>
      <c r="F6" s="95"/>
      <c r="G6" s="96"/>
    </row>
    <row r="7" spans="2:9" s="70" customFormat="1" ht="13" thickTop="1">
      <c r="B7" s="33" t="s">
        <v>33</v>
      </c>
      <c r="C7" s="77" t="s">
        <v>33</v>
      </c>
      <c r="D7" s="78" t="s">
        <v>4</v>
      </c>
      <c r="E7" s="35" t="s">
        <v>6</v>
      </c>
      <c r="F7" s="35" t="s">
        <v>15</v>
      </c>
      <c r="G7" s="79" t="s">
        <v>15</v>
      </c>
      <c r="I7" s="45" t="s">
        <v>27</v>
      </c>
    </row>
    <row r="8" spans="2:9" s="70" customFormat="1">
      <c r="B8" s="34" t="s">
        <v>20</v>
      </c>
      <c r="C8" s="80" t="s">
        <v>34</v>
      </c>
      <c r="D8" s="34" t="s">
        <v>38</v>
      </c>
      <c r="E8" s="36" t="s">
        <v>1</v>
      </c>
      <c r="F8" s="36" t="s">
        <v>38</v>
      </c>
      <c r="G8" s="37" t="s">
        <v>16</v>
      </c>
      <c r="I8" s="46" t="s">
        <v>1</v>
      </c>
    </row>
    <row r="9" spans="2:9" ht="13" thickBot="1">
      <c r="B9" s="10" t="str">
        <f>MEM!$I$29</f>
        <v>Gustafson, Vicki</v>
      </c>
      <c r="C9" s="11">
        <f>MEM!$J$29</f>
        <v>47</v>
      </c>
      <c r="D9" s="12">
        <f>MEM!$K$29</f>
        <v>0</v>
      </c>
      <c r="E9" s="49">
        <f>SUM(G13:G15,G19:G21)</f>
        <v>0</v>
      </c>
      <c r="F9" s="49">
        <f>SUM(D9:E9)</f>
        <v>0</v>
      </c>
      <c r="G9" s="13" t="str">
        <f>MEM!$M$29</f>
        <v>NA</v>
      </c>
      <c r="I9" s="26">
        <f>COUNTIF(B13:B15,"*")+COUNTIF(B19:B21,"*")+SUM(C13:C15)+SUM(C19:C21)</f>
        <v>0</v>
      </c>
    </row>
    <row r="10" spans="2:9" ht="8" customHeight="1" thickTop="1" thickBot="1">
      <c r="B10" s="97"/>
      <c r="C10" s="98"/>
      <c r="D10" s="98"/>
      <c r="E10" s="98"/>
      <c r="F10" s="98"/>
      <c r="G10" s="99"/>
    </row>
    <row r="11" spans="2:9" ht="1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4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3" thickTop="1">
      <c r="B13" s="3"/>
      <c r="C13" s="4"/>
      <c r="D13" s="4"/>
      <c r="E13" s="4"/>
      <c r="F13" s="5"/>
      <c r="G13" s="24">
        <f>SUM(C13:F13)</f>
        <v>0</v>
      </c>
    </row>
    <row r="14" spans="2:9">
      <c r="B14" s="6"/>
      <c r="C14" s="1"/>
      <c r="D14" s="1"/>
      <c r="E14" s="1"/>
      <c r="F14" s="2"/>
      <c r="G14" s="25">
        <f>SUM(C14:F14)</f>
        <v>0</v>
      </c>
    </row>
    <row r="15" spans="2:9" ht="13" thickBot="1">
      <c r="B15" s="7"/>
      <c r="C15" s="8"/>
      <c r="D15" s="8"/>
      <c r="E15" s="8"/>
      <c r="F15" s="9"/>
      <c r="G15" s="26">
        <f>SUM(C15:F15)</f>
        <v>0</v>
      </c>
    </row>
    <row r="16" spans="2:9" ht="8" customHeight="1" thickTop="1" thickBot="1">
      <c r="B16" s="97"/>
      <c r="C16" s="98"/>
      <c r="D16" s="98"/>
      <c r="E16" s="98"/>
      <c r="F16" s="98"/>
      <c r="G16" s="99"/>
    </row>
    <row r="17" spans="2:7" ht="1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8" t="s">
        <v>13</v>
      </c>
      <c r="G17" s="18" t="s">
        <v>5</v>
      </c>
    </row>
    <row r="18" spans="2:7" ht="1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" thickBot="1">
      <c r="B21" s="7"/>
      <c r="C21" s="8"/>
      <c r="D21" s="8"/>
      <c r="E21" s="8"/>
      <c r="F21" s="9"/>
      <c r="G21" s="26">
        <f>SUM(C21:F21)</f>
        <v>0</v>
      </c>
    </row>
    <row r="22" spans="2:7" ht="13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/>
  </hyperlinks>
  <pageMargins left="0.75" right="0.75" top="1" bottom="1" header="0.5" footer="0.5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2"/>
  <sheetViews>
    <sheetView showGridLines="0" workbookViewId="0">
      <selection activeCell="B13" sqref="B13"/>
    </sheetView>
  </sheetViews>
  <sheetFormatPr baseColWidth="10" defaultColWidth="9.1640625" defaultRowHeight="12" x14ac:dyDescent="0"/>
  <cols>
    <col min="1" max="1" width="9.6640625" style="41" customWidth="1"/>
    <col min="2" max="2" width="36.6640625" style="41" customWidth="1"/>
    <col min="3" max="7" width="8.6640625" style="41" customWidth="1"/>
    <col min="8" max="8" width="1.6640625" style="41" customWidth="1"/>
    <col min="9" max="16384" width="9.1640625" style="41"/>
  </cols>
  <sheetData>
    <row r="1" spans="2:9" ht="12" customHeight="1"/>
    <row r="2" spans="2:9" ht="15" customHeight="1">
      <c r="B2" s="100" t="s">
        <v>29</v>
      </c>
      <c r="C2" s="100"/>
      <c r="D2" s="100"/>
      <c r="E2" s="100"/>
      <c r="F2" s="100"/>
      <c r="G2" s="100"/>
    </row>
    <row r="3" spans="2:9" ht="3.75" customHeight="1" thickBot="1">
      <c r="B3" s="101"/>
      <c r="C3" s="101"/>
      <c r="D3" s="101"/>
      <c r="E3" s="101"/>
      <c r="F3" s="101"/>
      <c r="G3" s="101"/>
    </row>
    <row r="4" spans="2:9" ht="19" thickTop="1" thickBot="1">
      <c r="B4" s="90" t="s">
        <v>26</v>
      </c>
      <c r="C4" s="91"/>
      <c r="D4" s="91"/>
      <c r="E4" s="104" t="str">
        <f>MEM!$P$2</f>
        <v>2015-2016</v>
      </c>
      <c r="F4" s="91"/>
      <c r="G4" s="92"/>
    </row>
    <row r="5" spans="2:9" s="70" customFormat="1" ht="4" customHeight="1" thickTop="1" thickBot="1">
      <c r="B5" s="75"/>
      <c r="C5" s="75"/>
      <c r="D5" s="75"/>
      <c r="E5" s="75"/>
      <c r="F5" s="75"/>
      <c r="G5" s="75"/>
    </row>
    <row r="6" spans="2:9" s="70" customFormat="1" ht="15" customHeight="1" thickTop="1" thickBot="1">
      <c r="B6" s="71"/>
      <c r="C6" s="76"/>
      <c r="D6" s="94" t="s">
        <v>35</v>
      </c>
      <c r="E6" s="95"/>
      <c r="F6" s="95"/>
      <c r="G6" s="96"/>
    </row>
    <row r="7" spans="2:9" s="70" customFormat="1" ht="13" thickTop="1">
      <c r="B7" s="33" t="s">
        <v>33</v>
      </c>
      <c r="C7" s="77" t="s">
        <v>33</v>
      </c>
      <c r="D7" s="78" t="s">
        <v>4</v>
      </c>
      <c r="E7" s="35" t="s">
        <v>6</v>
      </c>
      <c r="F7" s="35" t="s">
        <v>15</v>
      </c>
      <c r="G7" s="79" t="s">
        <v>15</v>
      </c>
      <c r="I7" s="45" t="s">
        <v>27</v>
      </c>
    </row>
    <row r="8" spans="2:9" s="70" customFormat="1">
      <c r="B8" s="34" t="s">
        <v>20</v>
      </c>
      <c r="C8" s="80" t="s">
        <v>34</v>
      </c>
      <c r="D8" s="34" t="s">
        <v>38</v>
      </c>
      <c r="E8" s="36" t="s">
        <v>1</v>
      </c>
      <c r="F8" s="36" t="s">
        <v>38</v>
      </c>
      <c r="G8" s="37" t="s">
        <v>16</v>
      </c>
      <c r="I8" s="46" t="s">
        <v>1</v>
      </c>
    </row>
    <row r="9" spans="2:9" ht="13" thickBot="1">
      <c r="B9" s="10" t="str">
        <f>MEM!$I$30</f>
        <v>Drake, Bob</v>
      </c>
      <c r="C9" s="11">
        <f>MEM!$J$30</f>
        <v>48</v>
      </c>
      <c r="D9" s="12">
        <f>MEM!$K$30</f>
        <v>0</v>
      </c>
      <c r="E9" s="49">
        <f>SUM(G13:G15,G19:G21)</f>
        <v>0</v>
      </c>
      <c r="F9" s="49">
        <f>SUM(D9:E9)</f>
        <v>0</v>
      </c>
      <c r="G9" s="13" t="str">
        <f>MEM!$M$30</f>
        <v>NA</v>
      </c>
      <c r="I9" s="26">
        <f>COUNTIF(B13:B15,"*")+COUNTIF(B19:B21,"*")+SUM(C13:C15)+SUM(C19:C21)</f>
        <v>0</v>
      </c>
    </row>
    <row r="10" spans="2:9" ht="8" customHeight="1" thickTop="1" thickBot="1">
      <c r="B10" s="97"/>
      <c r="C10" s="98"/>
      <c r="D10" s="98"/>
      <c r="E10" s="98"/>
      <c r="F10" s="98"/>
      <c r="G10" s="99"/>
    </row>
    <row r="11" spans="2:9" ht="1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4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3" thickTop="1">
      <c r="B13" s="3"/>
      <c r="C13" s="4"/>
      <c r="D13" s="4"/>
      <c r="E13" s="4"/>
      <c r="F13" s="5"/>
      <c r="G13" s="24">
        <f>SUM(C13:F13)</f>
        <v>0</v>
      </c>
    </row>
    <row r="14" spans="2:9">
      <c r="B14" s="6"/>
      <c r="C14" s="1"/>
      <c r="D14" s="1"/>
      <c r="E14" s="1"/>
      <c r="F14" s="2"/>
      <c r="G14" s="25">
        <f>SUM(C14:F14)</f>
        <v>0</v>
      </c>
    </row>
    <row r="15" spans="2:9" ht="13" thickBot="1">
      <c r="B15" s="7"/>
      <c r="C15" s="8"/>
      <c r="D15" s="8"/>
      <c r="E15" s="8"/>
      <c r="F15" s="9"/>
      <c r="G15" s="26">
        <f>SUM(C15:F15)</f>
        <v>0</v>
      </c>
    </row>
    <row r="16" spans="2:9" ht="8" customHeight="1" thickTop="1" thickBot="1">
      <c r="B16" s="97"/>
      <c r="C16" s="98"/>
      <c r="D16" s="98"/>
      <c r="E16" s="98"/>
      <c r="F16" s="98"/>
      <c r="G16" s="99"/>
    </row>
    <row r="17" spans="2:7" ht="1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8" t="s">
        <v>13</v>
      </c>
      <c r="G17" s="18" t="s">
        <v>5</v>
      </c>
    </row>
    <row r="18" spans="2:7" ht="1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" thickBot="1">
      <c r="B21" s="7"/>
      <c r="C21" s="8"/>
      <c r="D21" s="8"/>
      <c r="E21" s="8"/>
      <c r="F21" s="9"/>
      <c r="G21" s="26">
        <f>SUM(C21:F21)</f>
        <v>0</v>
      </c>
    </row>
    <row r="22" spans="2:7" ht="13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/>
  </hyperlinks>
  <pageMargins left="0.75" right="0.75" top="1" bottom="1" header="0.5" footer="0.5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2"/>
  <sheetViews>
    <sheetView showGridLines="0" workbookViewId="0">
      <selection activeCell="B2" sqref="B2:G2"/>
    </sheetView>
  </sheetViews>
  <sheetFormatPr baseColWidth="10" defaultColWidth="9.1640625" defaultRowHeight="12" x14ac:dyDescent="0"/>
  <cols>
    <col min="1" max="1" width="9.6640625" style="41" customWidth="1"/>
    <col min="2" max="2" width="36.6640625" style="41" customWidth="1"/>
    <col min="3" max="7" width="8.6640625" style="41" customWidth="1"/>
    <col min="8" max="8" width="1.6640625" style="41" customWidth="1"/>
    <col min="9" max="16384" width="9.1640625" style="41"/>
  </cols>
  <sheetData>
    <row r="1" spans="2:9" ht="12" customHeight="1"/>
    <row r="2" spans="2:9" ht="15" customHeight="1">
      <c r="B2" s="100" t="s">
        <v>29</v>
      </c>
      <c r="C2" s="100"/>
      <c r="D2" s="100"/>
      <c r="E2" s="100"/>
      <c r="F2" s="100"/>
      <c r="G2" s="100"/>
    </row>
    <row r="3" spans="2:9" ht="3.75" customHeight="1" thickBot="1">
      <c r="B3" s="101"/>
      <c r="C3" s="101"/>
      <c r="D3" s="101"/>
      <c r="E3" s="101"/>
      <c r="F3" s="101"/>
      <c r="G3" s="101"/>
    </row>
    <row r="4" spans="2:9" ht="19" thickTop="1" thickBot="1">
      <c r="B4" s="105" t="s">
        <v>26</v>
      </c>
      <c r="C4" s="106"/>
      <c r="D4" s="106"/>
      <c r="E4" s="107" t="str">
        <f>MEM!$P$2</f>
        <v>2015-2016</v>
      </c>
      <c r="F4" s="106"/>
      <c r="G4" s="108"/>
    </row>
    <row r="5" spans="2:9" s="42" customFormat="1" ht="4" customHeight="1" thickTop="1" thickBot="1">
      <c r="B5" s="75"/>
      <c r="C5" s="75"/>
      <c r="D5" s="75"/>
      <c r="E5" s="75"/>
      <c r="F5" s="75"/>
      <c r="G5" s="75"/>
    </row>
    <row r="6" spans="2:9" s="70" customFormat="1" ht="15" customHeight="1" thickTop="1" thickBot="1">
      <c r="B6" s="71"/>
      <c r="C6" s="76"/>
      <c r="D6" s="94" t="s">
        <v>35</v>
      </c>
      <c r="E6" s="95"/>
      <c r="F6" s="95"/>
      <c r="G6" s="96"/>
    </row>
    <row r="7" spans="2:9" s="70" customFormat="1" ht="13" thickTop="1">
      <c r="B7" s="33" t="s">
        <v>33</v>
      </c>
      <c r="C7" s="77" t="s">
        <v>33</v>
      </c>
      <c r="D7" s="78" t="s">
        <v>4</v>
      </c>
      <c r="E7" s="35" t="s">
        <v>6</v>
      </c>
      <c r="F7" s="35" t="s">
        <v>15</v>
      </c>
      <c r="G7" s="79" t="s">
        <v>15</v>
      </c>
      <c r="I7" s="45" t="s">
        <v>27</v>
      </c>
    </row>
    <row r="8" spans="2:9" s="70" customFormat="1">
      <c r="B8" s="34" t="s">
        <v>20</v>
      </c>
      <c r="C8" s="80" t="s">
        <v>34</v>
      </c>
      <c r="D8" s="34" t="s">
        <v>38</v>
      </c>
      <c r="E8" s="36" t="s">
        <v>1</v>
      </c>
      <c r="F8" s="36" t="s">
        <v>38</v>
      </c>
      <c r="G8" s="37" t="s">
        <v>16</v>
      </c>
      <c r="I8" s="46" t="s">
        <v>1</v>
      </c>
    </row>
    <row r="9" spans="2:9" ht="13" thickBot="1">
      <c r="B9" s="10" t="str">
        <f>MEM!$B$11</f>
        <v>Thomas, Manford</v>
      </c>
      <c r="C9" s="11">
        <f>MEM!$C$11</f>
        <v>4</v>
      </c>
      <c r="D9" s="12">
        <f>MEM!$D$11</f>
        <v>1</v>
      </c>
      <c r="E9" s="49">
        <f>SUM(G13:G15,G19:G21)</f>
        <v>0</v>
      </c>
      <c r="F9" s="49">
        <f>SUM(D9:E9)</f>
        <v>1</v>
      </c>
      <c r="G9" s="13" t="str">
        <f>MEM!$F$11</f>
        <v>Regular</v>
      </c>
      <c r="I9" s="26">
        <f>COUNTIF(B13:B15,"*")+COUNTIF(B19:B21,"*")+SUM(C13:C15)+SUM(C19:C21)</f>
        <v>0</v>
      </c>
    </row>
    <row r="10" spans="2:9" ht="8" customHeight="1" thickTop="1" thickBot="1">
      <c r="B10" s="97"/>
      <c r="C10" s="98"/>
      <c r="D10" s="98"/>
      <c r="E10" s="98"/>
      <c r="F10" s="98"/>
      <c r="G10" s="99"/>
    </row>
    <row r="11" spans="2:9" ht="1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4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3" thickTop="1">
      <c r="B13" s="3"/>
      <c r="C13" s="4"/>
      <c r="D13" s="4"/>
      <c r="E13" s="4"/>
      <c r="F13" s="5"/>
      <c r="G13" s="24">
        <f>SUM(C13:F13)</f>
        <v>0</v>
      </c>
    </row>
    <row r="14" spans="2:9">
      <c r="B14" s="6"/>
      <c r="C14" s="1"/>
      <c r="D14" s="1"/>
      <c r="E14" s="1"/>
      <c r="F14" s="2"/>
      <c r="G14" s="25">
        <f>SUM(C14:F14)</f>
        <v>0</v>
      </c>
    </row>
    <row r="15" spans="2:9" ht="13" thickBot="1">
      <c r="B15" s="7"/>
      <c r="C15" s="8"/>
      <c r="D15" s="8"/>
      <c r="E15" s="8"/>
      <c r="F15" s="9"/>
      <c r="G15" s="26">
        <f>SUM(C15:F15)</f>
        <v>0</v>
      </c>
    </row>
    <row r="16" spans="2:9" ht="8" customHeight="1" thickTop="1" thickBot="1">
      <c r="B16" s="97"/>
      <c r="C16" s="98"/>
      <c r="D16" s="98"/>
      <c r="E16" s="98"/>
      <c r="F16" s="98"/>
      <c r="G16" s="99"/>
    </row>
    <row r="17" spans="2:7" ht="1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8" t="s">
        <v>13</v>
      </c>
      <c r="G17" s="18" t="s">
        <v>5</v>
      </c>
    </row>
    <row r="18" spans="2:7" ht="1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" thickBot="1">
      <c r="B21" s="7"/>
      <c r="C21" s="8"/>
      <c r="D21" s="8"/>
      <c r="E21" s="8"/>
      <c r="F21" s="9"/>
      <c r="G21" s="26">
        <f>SUM(C21:F21)</f>
        <v>0</v>
      </c>
    </row>
    <row r="22" spans="2:7" ht="13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/>
  </hyperlinks>
  <pageMargins left="0.75" right="0.75" top="1" bottom="1" header="0.5" footer="0.5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2"/>
  <sheetViews>
    <sheetView showGridLines="0" workbookViewId="0">
      <selection activeCell="B2" sqref="B2:G2"/>
    </sheetView>
  </sheetViews>
  <sheetFormatPr baseColWidth="10" defaultColWidth="9.1640625" defaultRowHeight="12" x14ac:dyDescent="0"/>
  <cols>
    <col min="1" max="1" width="9.6640625" style="41" customWidth="1"/>
    <col min="2" max="2" width="36.6640625" style="41" customWidth="1"/>
    <col min="3" max="7" width="8.6640625" style="41" customWidth="1"/>
    <col min="8" max="8" width="1.6640625" style="41" customWidth="1"/>
    <col min="9" max="16384" width="9.1640625" style="41"/>
  </cols>
  <sheetData>
    <row r="1" spans="2:9" ht="12" customHeight="1"/>
    <row r="2" spans="2:9" ht="15" customHeight="1">
      <c r="B2" s="100" t="s">
        <v>29</v>
      </c>
      <c r="C2" s="100"/>
      <c r="D2" s="100"/>
      <c r="E2" s="100"/>
      <c r="F2" s="100"/>
      <c r="G2" s="100"/>
    </row>
    <row r="3" spans="2:9" ht="3.75" customHeight="1" thickBot="1">
      <c r="B3" s="101"/>
      <c r="C3" s="101"/>
      <c r="D3" s="101"/>
      <c r="E3" s="101"/>
      <c r="F3" s="101"/>
      <c r="G3" s="101"/>
    </row>
    <row r="4" spans="2:9" ht="19" thickTop="1" thickBot="1">
      <c r="B4" s="90" t="s">
        <v>26</v>
      </c>
      <c r="C4" s="91"/>
      <c r="D4" s="91"/>
      <c r="E4" s="104" t="str">
        <f>MEM!$P$2</f>
        <v>2015-2016</v>
      </c>
      <c r="F4" s="91"/>
      <c r="G4" s="92"/>
    </row>
    <row r="5" spans="2:9" s="70" customFormat="1" ht="4" customHeight="1" thickTop="1" thickBot="1">
      <c r="B5" s="75"/>
      <c r="C5" s="75"/>
      <c r="D5" s="75"/>
      <c r="E5" s="75"/>
      <c r="F5" s="75"/>
      <c r="G5" s="75"/>
    </row>
    <row r="6" spans="2:9" s="70" customFormat="1" ht="15" customHeight="1" thickTop="1" thickBot="1">
      <c r="B6" s="71"/>
      <c r="C6" s="76"/>
      <c r="D6" s="94" t="s">
        <v>35</v>
      </c>
      <c r="E6" s="95"/>
      <c r="F6" s="95"/>
      <c r="G6" s="96"/>
    </row>
    <row r="7" spans="2:9" s="70" customFormat="1" ht="13" thickTop="1">
      <c r="B7" s="33" t="s">
        <v>33</v>
      </c>
      <c r="C7" s="77" t="s">
        <v>33</v>
      </c>
      <c r="D7" s="78" t="s">
        <v>4</v>
      </c>
      <c r="E7" s="35" t="s">
        <v>6</v>
      </c>
      <c r="F7" s="35" t="s">
        <v>15</v>
      </c>
      <c r="G7" s="79" t="s">
        <v>15</v>
      </c>
      <c r="I7" s="45" t="s">
        <v>27</v>
      </c>
    </row>
    <row r="8" spans="2:9" s="70" customFormat="1">
      <c r="B8" s="34" t="s">
        <v>20</v>
      </c>
      <c r="C8" s="80" t="s">
        <v>34</v>
      </c>
      <c r="D8" s="34" t="s">
        <v>38</v>
      </c>
      <c r="E8" s="36" t="s">
        <v>1</v>
      </c>
      <c r="F8" s="36" t="s">
        <v>38</v>
      </c>
      <c r="G8" s="37" t="s">
        <v>16</v>
      </c>
      <c r="I8" s="46" t="s">
        <v>1</v>
      </c>
    </row>
    <row r="9" spans="2:9" ht="13" thickBot="1">
      <c r="B9" s="10" t="str">
        <f>MEM!$I$31</f>
        <v>Monninger, Andrea</v>
      </c>
      <c r="C9" s="11">
        <f>MEM!$J$31</f>
        <v>49</v>
      </c>
      <c r="D9" s="12">
        <f>MEM!$K$31</f>
        <v>5</v>
      </c>
      <c r="E9" s="49">
        <f>SUM(G13:G15,G19:G21)</f>
        <v>0</v>
      </c>
      <c r="F9" s="49">
        <f>SUM(D9:E9)</f>
        <v>5</v>
      </c>
      <c r="G9" s="13" t="str">
        <f>MEM!$M$31</f>
        <v>Regular</v>
      </c>
      <c r="I9" s="26">
        <f>COUNTIF(B13:B15,"*")+COUNTIF(B19:B21,"*")+SUM(C13:C15)+SUM(C19:C21)</f>
        <v>6</v>
      </c>
    </row>
    <row r="10" spans="2:9" ht="8" customHeight="1" thickTop="1" thickBot="1">
      <c r="B10" s="97"/>
      <c r="C10" s="98"/>
      <c r="D10" s="98"/>
      <c r="E10" s="98"/>
      <c r="F10" s="98"/>
      <c r="G10" s="99"/>
    </row>
    <row r="11" spans="2:9" ht="1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4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3" thickTop="1">
      <c r="B13" s="3" t="s">
        <v>122</v>
      </c>
      <c r="C13" s="4"/>
      <c r="D13" s="4"/>
      <c r="E13" s="4"/>
      <c r="F13" s="5"/>
      <c r="G13" s="24">
        <f>SUM(C13:F13)</f>
        <v>0</v>
      </c>
    </row>
    <row r="14" spans="2:9">
      <c r="B14" s="6" t="s">
        <v>123</v>
      </c>
      <c r="C14" s="1"/>
      <c r="D14" s="1"/>
      <c r="E14" s="1"/>
      <c r="F14" s="2"/>
      <c r="G14" s="25">
        <f>SUM(C14:F14)</f>
        <v>0</v>
      </c>
    </row>
    <row r="15" spans="2:9" ht="13" thickBot="1">
      <c r="B15" s="7" t="s">
        <v>124</v>
      </c>
      <c r="C15" s="8"/>
      <c r="D15" s="8"/>
      <c r="E15" s="8"/>
      <c r="F15" s="9"/>
      <c r="G15" s="26">
        <f>SUM(C15:F15)</f>
        <v>0</v>
      </c>
    </row>
    <row r="16" spans="2:9" ht="8" customHeight="1" thickTop="1" thickBot="1">
      <c r="B16" s="97"/>
      <c r="C16" s="98"/>
      <c r="D16" s="98"/>
      <c r="E16" s="98"/>
      <c r="F16" s="98"/>
      <c r="G16" s="99"/>
    </row>
    <row r="17" spans="2:7" ht="1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8" t="s">
        <v>13</v>
      </c>
      <c r="G17" s="18" t="s">
        <v>5</v>
      </c>
    </row>
    <row r="18" spans="2:7" ht="1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" thickTop="1">
      <c r="B19" s="3" t="s">
        <v>175</v>
      </c>
      <c r="C19" s="4"/>
      <c r="D19" s="4"/>
      <c r="E19" s="4"/>
      <c r="F19" s="5"/>
      <c r="G19" s="24">
        <f>SUM(C19:F19)</f>
        <v>0</v>
      </c>
    </row>
    <row r="20" spans="2:7">
      <c r="B20" s="6" t="s">
        <v>178</v>
      </c>
      <c r="C20" s="1"/>
      <c r="D20" s="1"/>
      <c r="E20" s="1"/>
      <c r="F20" s="2"/>
      <c r="G20" s="25">
        <f>SUM(C20:F20)</f>
        <v>0</v>
      </c>
    </row>
    <row r="21" spans="2:7" ht="13" thickBot="1">
      <c r="B21" s="7" t="s">
        <v>181</v>
      </c>
      <c r="C21" s="8"/>
      <c r="D21" s="8"/>
      <c r="E21" s="8"/>
      <c r="F21" s="9"/>
      <c r="G21" s="26">
        <f>SUM(C21:F21)</f>
        <v>0</v>
      </c>
    </row>
    <row r="22" spans="2:7" ht="13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/>
  </hyperlinks>
  <pageMargins left="0.75" right="0.75" top="1" bottom="1" header="0.5" footer="0.5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2"/>
  <sheetViews>
    <sheetView showGridLines="0" workbookViewId="0">
      <selection activeCell="B13" sqref="B13"/>
    </sheetView>
  </sheetViews>
  <sheetFormatPr baseColWidth="10" defaultColWidth="9.1640625" defaultRowHeight="12" x14ac:dyDescent="0"/>
  <cols>
    <col min="1" max="1" width="9.6640625" style="41" customWidth="1"/>
    <col min="2" max="2" width="36.6640625" style="41" customWidth="1"/>
    <col min="3" max="7" width="8.6640625" style="41" customWidth="1"/>
    <col min="8" max="8" width="1.6640625" style="41" customWidth="1"/>
    <col min="9" max="16384" width="9.1640625" style="41"/>
  </cols>
  <sheetData>
    <row r="1" spans="2:9" ht="12" customHeight="1"/>
    <row r="2" spans="2:9" ht="15" customHeight="1">
      <c r="B2" s="100" t="s">
        <v>29</v>
      </c>
      <c r="C2" s="100"/>
      <c r="D2" s="100"/>
      <c r="E2" s="100"/>
      <c r="F2" s="100"/>
      <c r="G2" s="100"/>
    </row>
    <row r="3" spans="2:9" ht="3.75" customHeight="1" thickBot="1">
      <c r="B3" s="101"/>
      <c r="C3" s="101"/>
      <c r="D3" s="101"/>
      <c r="E3" s="101"/>
      <c r="F3" s="101"/>
      <c r="G3" s="101"/>
    </row>
    <row r="4" spans="2:9" ht="19" thickTop="1" thickBot="1">
      <c r="B4" s="90" t="s">
        <v>26</v>
      </c>
      <c r="C4" s="91"/>
      <c r="D4" s="91"/>
      <c r="E4" s="104" t="str">
        <f>MEM!$P$2</f>
        <v>2015-2016</v>
      </c>
      <c r="F4" s="91"/>
      <c r="G4" s="92"/>
    </row>
    <row r="5" spans="2:9" s="70" customFormat="1" ht="4" customHeight="1" thickTop="1" thickBot="1">
      <c r="B5" s="75"/>
      <c r="C5" s="75"/>
      <c r="D5" s="75"/>
      <c r="E5" s="75"/>
      <c r="F5" s="75"/>
      <c r="G5" s="75"/>
    </row>
    <row r="6" spans="2:9" s="70" customFormat="1" ht="15" customHeight="1" thickTop="1" thickBot="1">
      <c r="B6" s="71"/>
      <c r="C6" s="76"/>
      <c r="D6" s="94" t="s">
        <v>35</v>
      </c>
      <c r="E6" s="95"/>
      <c r="F6" s="95"/>
      <c r="G6" s="96"/>
    </row>
    <row r="7" spans="2:9" s="70" customFormat="1" ht="13" thickTop="1">
      <c r="B7" s="33" t="s">
        <v>33</v>
      </c>
      <c r="C7" s="77" t="s">
        <v>33</v>
      </c>
      <c r="D7" s="78" t="s">
        <v>4</v>
      </c>
      <c r="E7" s="35" t="s">
        <v>6</v>
      </c>
      <c r="F7" s="35" t="s">
        <v>15</v>
      </c>
      <c r="G7" s="79" t="s">
        <v>15</v>
      </c>
      <c r="I7" s="45" t="s">
        <v>27</v>
      </c>
    </row>
    <row r="8" spans="2:9" s="70" customFormat="1">
      <c r="B8" s="34" t="s">
        <v>20</v>
      </c>
      <c r="C8" s="80" t="s">
        <v>34</v>
      </c>
      <c r="D8" s="34" t="s">
        <v>38</v>
      </c>
      <c r="E8" s="36" t="s">
        <v>1</v>
      </c>
      <c r="F8" s="36" t="s">
        <v>38</v>
      </c>
      <c r="G8" s="37" t="s">
        <v>16</v>
      </c>
      <c r="I8" s="46" t="s">
        <v>1</v>
      </c>
    </row>
    <row r="9" spans="2:9" ht="13" thickBot="1">
      <c r="B9" s="10" t="str">
        <f>MEM!$I$32</f>
        <v>Shelton, Jeff</v>
      </c>
      <c r="C9" s="11">
        <f>MEM!$J$32</f>
        <v>50</v>
      </c>
      <c r="D9" s="12">
        <f>MEM!$K$32</f>
        <v>0</v>
      </c>
      <c r="E9" s="49">
        <f>SUM(G13:G15,G19:G21)</f>
        <v>0</v>
      </c>
      <c r="F9" s="49">
        <f>SUM(D9:E9)</f>
        <v>0</v>
      </c>
      <c r="G9" s="13" t="str">
        <f>MEM!$M$32</f>
        <v>NA</v>
      </c>
      <c r="I9" s="26">
        <f>COUNTIF(B13:B15,"*")+COUNTIF(B19:B21,"*")+SUM(C13:C15)+SUM(C19:C21)</f>
        <v>0</v>
      </c>
    </row>
    <row r="10" spans="2:9" ht="8" customHeight="1" thickTop="1" thickBot="1">
      <c r="B10" s="97"/>
      <c r="C10" s="98"/>
      <c r="D10" s="98"/>
      <c r="E10" s="98"/>
      <c r="F10" s="98"/>
      <c r="G10" s="99"/>
    </row>
    <row r="11" spans="2:9" ht="1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4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3" thickTop="1">
      <c r="B13" s="3"/>
      <c r="C13" s="4"/>
      <c r="D13" s="4"/>
      <c r="E13" s="4"/>
      <c r="F13" s="5"/>
      <c r="G13" s="24">
        <f>SUM(C13:F13)</f>
        <v>0</v>
      </c>
    </row>
    <row r="14" spans="2:9">
      <c r="B14" s="6"/>
      <c r="C14" s="1"/>
      <c r="D14" s="1"/>
      <c r="E14" s="1"/>
      <c r="F14" s="2"/>
      <c r="G14" s="25">
        <f>SUM(C14:F14)</f>
        <v>0</v>
      </c>
    </row>
    <row r="15" spans="2:9" ht="13" thickBot="1">
      <c r="B15" s="7"/>
      <c r="C15" s="8"/>
      <c r="D15" s="8"/>
      <c r="E15" s="8"/>
      <c r="F15" s="9"/>
      <c r="G15" s="26">
        <f>SUM(C15:F15)</f>
        <v>0</v>
      </c>
    </row>
    <row r="16" spans="2:9" ht="8" customHeight="1" thickTop="1" thickBot="1">
      <c r="B16" s="97"/>
      <c r="C16" s="98"/>
      <c r="D16" s="98"/>
      <c r="E16" s="98"/>
      <c r="F16" s="98"/>
      <c r="G16" s="99"/>
    </row>
    <row r="17" spans="2:7" ht="1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8" t="s">
        <v>13</v>
      </c>
      <c r="G17" s="18" t="s">
        <v>5</v>
      </c>
    </row>
    <row r="18" spans="2:7" ht="1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" thickBot="1">
      <c r="B21" s="7"/>
      <c r="C21" s="8"/>
      <c r="D21" s="8"/>
      <c r="E21" s="8"/>
      <c r="F21" s="9"/>
      <c r="G21" s="26">
        <f>SUM(C21:F21)</f>
        <v>0</v>
      </c>
    </row>
    <row r="22" spans="2:7" ht="13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/>
  </hyperlinks>
  <pageMargins left="0.75" right="0.75" top="1" bottom="1" header="0.5" footer="0.5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2"/>
  <sheetViews>
    <sheetView showGridLines="0" workbookViewId="0">
      <selection activeCell="B13" sqref="B13"/>
    </sheetView>
  </sheetViews>
  <sheetFormatPr baseColWidth="10" defaultColWidth="9.1640625" defaultRowHeight="12" x14ac:dyDescent="0"/>
  <cols>
    <col min="1" max="1" width="9.6640625" style="41" customWidth="1"/>
    <col min="2" max="2" width="36.6640625" style="41" customWidth="1"/>
    <col min="3" max="7" width="8.6640625" style="41" customWidth="1"/>
    <col min="8" max="8" width="1.6640625" style="41" customWidth="1"/>
    <col min="9" max="16384" width="9.1640625" style="41"/>
  </cols>
  <sheetData>
    <row r="1" spans="2:9" ht="12" customHeight="1"/>
    <row r="2" spans="2:9" ht="15" customHeight="1">
      <c r="B2" s="100" t="s">
        <v>29</v>
      </c>
      <c r="C2" s="100"/>
      <c r="D2" s="100"/>
      <c r="E2" s="100"/>
      <c r="F2" s="100"/>
      <c r="G2" s="100"/>
    </row>
    <row r="3" spans="2:9" ht="3.75" customHeight="1" thickBot="1">
      <c r="B3" s="101"/>
      <c r="C3" s="101"/>
      <c r="D3" s="101"/>
      <c r="E3" s="101"/>
      <c r="F3" s="101"/>
      <c r="G3" s="101"/>
    </row>
    <row r="4" spans="2:9" ht="19" thickTop="1" thickBot="1">
      <c r="B4" s="90" t="s">
        <v>26</v>
      </c>
      <c r="C4" s="91"/>
      <c r="D4" s="91"/>
      <c r="E4" s="104" t="str">
        <f>MEM!$P$2</f>
        <v>2015-2016</v>
      </c>
      <c r="F4" s="91"/>
      <c r="G4" s="92"/>
    </row>
    <row r="5" spans="2:9" s="70" customFormat="1" ht="4" customHeight="1" thickTop="1" thickBot="1">
      <c r="B5" s="75"/>
      <c r="C5" s="75"/>
      <c r="D5" s="75"/>
      <c r="E5" s="75"/>
      <c r="F5" s="75"/>
      <c r="G5" s="75"/>
    </row>
    <row r="6" spans="2:9" s="70" customFormat="1" ht="15" customHeight="1" thickTop="1" thickBot="1">
      <c r="B6" s="71"/>
      <c r="C6" s="76"/>
      <c r="D6" s="94" t="s">
        <v>35</v>
      </c>
      <c r="E6" s="95"/>
      <c r="F6" s="95"/>
      <c r="G6" s="96"/>
    </row>
    <row r="7" spans="2:9" s="70" customFormat="1" ht="13" thickTop="1">
      <c r="B7" s="33" t="s">
        <v>33</v>
      </c>
      <c r="C7" s="77" t="s">
        <v>33</v>
      </c>
      <c r="D7" s="78" t="s">
        <v>4</v>
      </c>
      <c r="E7" s="35" t="s">
        <v>6</v>
      </c>
      <c r="F7" s="35" t="s">
        <v>15</v>
      </c>
      <c r="G7" s="79" t="s">
        <v>15</v>
      </c>
      <c r="I7" s="45" t="s">
        <v>27</v>
      </c>
    </row>
    <row r="8" spans="2:9" s="70" customFormat="1">
      <c r="B8" s="34" t="s">
        <v>20</v>
      </c>
      <c r="C8" s="80" t="s">
        <v>34</v>
      </c>
      <c r="D8" s="34" t="s">
        <v>38</v>
      </c>
      <c r="E8" s="36" t="s">
        <v>1</v>
      </c>
      <c r="F8" s="36" t="s">
        <v>38</v>
      </c>
      <c r="G8" s="37" t="s">
        <v>16</v>
      </c>
      <c r="I8" s="46" t="s">
        <v>1</v>
      </c>
    </row>
    <row r="9" spans="2:9" ht="13" thickBot="1">
      <c r="B9" s="10" t="str">
        <f>MEM!$P$8</f>
        <v>Padesky, Vicki</v>
      </c>
      <c r="C9" s="11">
        <f>MEM!$Q$8</f>
        <v>51</v>
      </c>
      <c r="D9" s="12">
        <f>MEM!$R$8</f>
        <v>14</v>
      </c>
      <c r="E9" s="49">
        <f>SUM(G13:G15,G19:G21)</f>
        <v>0</v>
      </c>
      <c r="F9" s="49">
        <f>SUM(D9:E9)</f>
        <v>14</v>
      </c>
      <c r="G9" s="13" t="str">
        <f>MEM!$T$8</f>
        <v>Bronze</v>
      </c>
      <c r="I9" s="26">
        <f>COUNTIF(B13:B15,"*")+COUNTIF(B19:B21,"*")+SUM(C13:C15)+SUM(C19:C21)</f>
        <v>0</v>
      </c>
    </row>
    <row r="10" spans="2:9" ht="8" customHeight="1" thickTop="1" thickBot="1">
      <c r="B10" s="97"/>
      <c r="C10" s="98"/>
      <c r="D10" s="98"/>
      <c r="E10" s="98"/>
      <c r="F10" s="98"/>
      <c r="G10" s="99"/>
    </row>
    <row r="11" spans="2:9" ht="1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4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3" thickTop="1">
      <c r="B13" s="3"/>
      <c r="C13" s="4"/>
      <c r="D13" s="4"/>
      <c r="E13" s="4"/>
      <c r="F13" s="5"/>
      <c r="G13" s="24">
        <f>SUM(C13:F13)</f>
        <v>0</v>
      </c>
    </row>
    <row r="14" spans="2:9">
      <c r="B14" s="6"/>
      <c r="C14" s="1"/>
      <c r="D14" s="1"/>
      <c r="E14" s="1"/>
      <c r="F14" s="2"/>
      <c r="G14" s="25">
        <f>SUM(C14:F14)</f>
        <v>0</v>
      </c>
    </row>
    <row r="15" spans="2:9" ht="13" thickBot="1">
      <c r="B15" s="7"/>
      <c r="C15" s="8"/>
      <c r="D15" s="8"/>
      <c r="E15" s="8"/>
      <c r="F15" s="9"/>
      <c r="G15" s="26">
        <f>SUM(C15:F15)</f>
        <v>0</v>
      </c>
    </row>
    <row r="16" spans="2:9" ht="8" customHeight="1" thickTop="1" thickBot="1">
      <c r="B16" s="97"/>
      <c r="C16" s="98"/>
      <c r="D16" s="98"/>
      <c r="E16" s="98"/>
      <c r="F16" s="98"/>
      <c r="G16" s="99"/>
    </row>
    <row r="17" spans="2:7" ht="1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8" t="s">
        <v>13</v>
      </c>
      <c r="G17" s="18" t="s">
        <v>5</v>
      </c>
    </row>
    <row r="18" spans="2:7" ht="1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" thickBot="1">
      <c r="B21" s="7"/>
      <c r="C21" s="8"/>
      <c r="D21" s="8"/>
      <c r="E21" s="8"/>
      <c r="F21" s="9"/>
      <c r="G21" s="26">
        <f>SUM(C21:F21)</f>
        <v>0</v>
      </c>
    </row>
    <row r="22" spans="2:7" ht="13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/>
  </hyperlinks>
  <pageMargins left="0.75" right="0.75" top="1" bottom="1" header="0.5" footer="0.5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2"/>
  <sheetViews>
    <sheetView showGridLines="0" workbookViewId="0">
      <selection activeCell="B13" sqref="B13"/>
    </sheetView>
  </sheetViews>
  <sheetFormatPr baseColWidth="10" defaultColWidth="9.1640625" defaultRowHeight="12" x14ac:dyDescent="0"/>
  <cols>
    <col min="1" max="1" width="9.6640625" style="41" customWidth="1"/>
    <col min="2" max="2" width="36.6640625" style="41" customWidth="1"/>
    <col min="3" max="7" width="8.6640625" style="41" customWidth="1"/>
    <col min="8" max="8" width="1.6640625" style="41" customWidth="1"/>
    <col min="9" max="16384" width="9.1640625" style="41"/>
  </cols>
  <sheetData>
    <row r="1" spans="2:11" ht="12" customHeight="1"/>
    <row r="2" spans="2:11" ht="15" customHeight="1">
      <c r="B2" s="100" t="s">
        <v>29</v>
      </c>
      <c r="C2" s="100"/>
      <c r="D2" s="100"/>
      <c r="E2" s="100"/>
      <c r="F2" s="100"/>
      <c r="G2" s="100"/>
    </row>
    <row r="3" spans="2:11" ht="3.75" customHeight="1" thickBot="1">
      <c r="B3" s="101"/>
      <c r="C3" s="101"/>
      <c r="D3" s="101"/>
      <c r="E3" s="101"/>
      <c r="F3" s="101"/>
      <c r="G3" s="101"/>
    </row>
    <row r="4" spans="2:11" ht="19" thickTop="1" thickBot="1">
      <c r="B4" s="90" t="s">
        <v>26</v>
      </c>
      <c r="C4" s="91"/>
      <c r="D4" s="91"/>
      <c r="E4" s="104" t="str">
        <f>MEM!$P$2</f>
        <v>2015-2016</v>
      </c>
      <c r="F4" s="91"/>
      <c r="G4" s="92"/>
    </row>
    <row r="5" spans="2:11" s="70" customFormat="1" ht="4" customHeight="1" thickTop="1" thickBot="1">
      <c r="B5" s="75"/>
      <c r="C5" s="75"/>
      <c r="D5" s="75"/>
      <c r="E5" s="75"/>
      <c r="F5" s="75"/>
      <c r="G5" s="75"/>
    </row>
    <row r="6" spans="2:11" s="70" customFormat="1" ht="15" customHeight="1" thickTop="1" thickBot="1">
      <c r="B6" s="71"/>
      <c r="C6" s="76"/>
      <c r="D6" s="94" t="s">
        <v>35</v>
      </c>
      <c r="E6" s="95"/>
      <c r="F6" s="95"/>
      <c r="G6" s="96"/>
    </row>
    <row r="7" spans="2:11" s="70" customFormat="1" ht="13" thickTop="1">
      <c r="B7" s="33" t="s">
        <v>33</v>
      </c>
      <c r="C7" s="77" t="s">
        <v>33</v>
      </c>
      <c r="D7" s="78" t="s">
        <v>4</v>
      </c>
      <c r="E7" s="35" t="s">
        <v>6</v>
      </c>
      <c r="F7" s="35" t="s">
        <v>15</v>
      </c>
      <c r="G7" s="79" t="s">
        <v>15</v>
      </c>
      <c r="I7" s="45" t="s">
        <v>27</v>
      </c>
    </row>
    <row r="8" spans="2:11" s="70" customFormat="1">
      <c r="B8" s="34" t="s">
        <v>20</v>
      </c>
      <c r="C8" s="80" t="s">
        <v>34</v>
      </c>
      <c r="D8" s="34" t="s">
        <v>38</v>
      </c>
      <c r="E8" s="36" t="s">
        <v>1</v>
      </c>
      <c r="F8" s="36" t="s">
        <v>38</v>
      </c>
      <c r="G8" s="37" t="s">
        <v>16</v>
      </c>
      <c r="I8" s="46" t="s">
        <v>1</v>
      </c>
    </row>
    <row r="9" spans="2:11" ht="13" thickBot="1">
      <c r="B9" s="10" t="str">
        <f>MEM!$P$9</f>
        <v>Cass, Mike</v>
      </c>
      <c r="C9" s="11">
        <f>MEM!$Q$9</f>
        <v>52</v>
      </c>
      <c r="D9" s="12">
        <f>MEM!$R$9</f>
        <v>0</v>
      </c>
      <c r="E9" s="49">
        <f>SUM(G13:G15,G19:G21)</f>
        <v>0</v>
      </c>
      <c r="F9" s="49">
        <f>SUM(D9:E9)</f>
        <v>0</v>
      </c>
      <c r="G9" s="13" t="str">
        <f>MEM!$T$9</f>
        <v>NA</v>
      </c>
      <c r="I9" s="26">
        <f>COUNTIF(B13:B15,"*")+COUNTIF(B19:B21,"*")+SUM(C13:C15)+SUM(C19:C21)</f>
        <v>0</v>
      </c>
    </row>
    <row r="10" spans="2:11" ht="8" customHeight="1" thickTop="1" thickBot="1">
      <c r="B10" s="97"/>
      <c r="C10" s="98"/>
      <c r="D10" s="98"/>
      <c r="E10" s="98"/>
      <c r="F10" s="98"/>
      <c r="G10" s="99"/>
    </row>
    <row r="11" spans="2:11" ht="1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11" ht="15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  <c r="K12" s="47"/>
    </row>
    <row r="13" spans="2:11" ht="13" thickTop="1">
      <c r="B13" s="3"/>
      <c r="C13" s="4"/>
      <c r="D13" s="4"/>
      <c r="E13" s="4"/>
      <c r="F13" s="5"/>
      <c r="G13" s="24">
        <f>SUM(C13:F13)</f>
        <v>0</v>
      </c>
    </row>
    <row r="14" spans="2:11">
      <c r="B14" s="6"/>
      <c r="C14" s="1"/>
      <c r="D14" s="1"/>
      <c r="E14" s="1"/>
      <c r="F14" s="2"/>
      <c r="G14" s="25">
        <f>SUM(C14:F14)</f>
        <v>0</v>
      </c>
    </row>
    <row r="15" spans="2:11" ht="13" thickBot="1">
      <c r="B15" s="7"/>
      <c r="C15" s="8"/>
      <c r="D15" s="8"/>
      <c r="E15" s="8"/>
      <c r="F15" s="9"/>
      <c r="G15" s="26">
        <f>SUM(C15:F15)</f>
        <v>0</v>
      </c>
    </row>
    <row r="16" spans="2:11" ht="8" customHeight="1" thickTop="1" thickBot="1">
      <c r="B16" s="97"/>
      <c r="C16" s="98"/>
      <c r="D16" s="98"/>
      <c r="E16" s="98"/>
      <c r="F16" s="98"/>
      <c r="G16" s="99"/>
    </row>
    <row r="17" spans="2:7" ht="1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8" t="s">
        <v>13</v>
      </c>
      <c r="G17" s="18" t="s">
        <v>5</v>
      </c>
    </row>
    <row r="18" spans="2:7" ht="1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" thickBot="1">
      <c r="B21" s="7"/>
      <c r="C21" s="8"/>
      <c r="D21" s="8"/>
      <c r="E21" s="8"/>
      <c r="F21" s="9"/>
      <c r="G21" s="26">
        <f>SUM(C21:F21)</f>
        <v>0</v>
      </c>
    </row>
    <row r="22" spans="2:7" ht="13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hyperlinks>
    <hyperlink ref="B2:G2" location="MEM!A1" display="Click here to return to the Membership list."/>
  </hyperlinks>
  <pageMargins left="0.75" right="0.75" top="1" bottom="1" header="0.5" footer="0.5"/>
  <pageSetup orientation="portrait" verticalDpi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2"/>
  <sheetViews>
    <sheetView showGridLines="0" workbookViewId="0">
      <selection activeCell="B13" sqref="B13"/>
    </sheetView>
  </sheetViews>
  <sheetFormatPr baseColWidth="10" defaultColWidth="9.1640625" defaultRowHeight="12" x14ac:dyDescent="0"/>
  <cols>
    <col min="1" max="1" width="9.6640625" style="41" customWidth="1"/>
    <col min="2" max="2" width="36.6640625" style="41" customWidth="1"/>
    <col min="3" max="7" width="8.6640625" style="41" customWidth="1"/>
    <col min="8" max="8" width="1.6640625" style="41" customWidth="1"/>
    <col min="9" max="16384" width="9.1640625" style="41"/>
  </cols>
  <sheetData>
    <row r="1" spans="2:11" ht="12" customHeight="1"/>
    <row r="2" spans="2:11" ht="15" customHeight="1">
      <c r="B2" s="100" t="s">
        <v>29</v>
      </c>
      <c r="C2" s="100"/>
      <c r="D2" s="100"/>
      <c r="E2" s="100"/>
      <c r="F2" s="100"/>
      <c r="G2" s="100"/>
    </row>
    <row r="3" spans="2:11" ht="3.75" customHeight="1" thickBot="1">
      <c r="B3" s="101"/>
      <c r="C3" s="101"/>
      <c r="D3" s="101"/>
      <c r="E3" s="101"/>
      <c r="F3" s="101"/>
      <c r="G3" s="101"/>
    </row>
    <row r="4" spans="2:11" ht="19" thickTop="1" thickBot="1">
      <c r="B4" s="90" t="s">
        <v>26</v>
      </c>
      <c r="C4" s="91"/>
      <c r="D4" s="91"/>
      <c r="E4" s="104" t="str">
        <f>MEM!$P$2</f>
        <v>2015-2016</v>
      </c>
      <c r="F4" s="91"/>
      <c r="G4" s="92"/>
    </row>
    <row r="5" spans="2:11" s="70" customFormat="1" ht="4" customHeight="1" thickTop="1" thickBot="1">
      <c r="B5" s="75"/>
      <c r="C5" s="75"/>
      <c r="D5" s="75"/>
      <c r="E5" s="75"/>
      <c r="F5" s="75"/>
      <c r="G5" s="75"/>
    </row>
    <row r="6" spans="2:11" s="70" customFormat="1" ht="15" customHeight="1" thickTop="1" thickBot="1">
      <c r="B6" s="71"/>
      <c r="C6" s="76"/>
      <c r="D6" s="94" t="s">
        <v>35</v>
      </c>
      <c r="E6" s="95"/>
      <c r="F6" s="95"/>
      <c r="G6" s="96"/>
    </row>
    <row r="7" spans="2:11" s="70" customFormat="1" ht="13" thickTop="1">
      <c r="B7" s="33" t="s">
        <v>33</v>
      </c>
      <c r="C7" s="77" t="s">
        <v>33</v>
      </c>
      <c r="D7" s="78" t="s">
        <v>4</v>
      </c>
      <c r="E7" s="35" t="s">
        <v>6</v>
      </c>
      <c r="F7" s="35" t="s">
        <v>15</v>
      </c>
      <c r="G7" s="79" t="s">
        <v>15</v>
      </c>
      <c r="I7" s="45" t="s">
        <v>27</v>
      </c>
    </row>
    <row r="8" spans="2:11" s="70" customFormat="1">
      <c r="B8" s="34" t="s">
        <v>20</v>
      </c>
      <c r="C8" s="80" t="s">
        <v>34</v>
      </c>
      <c r="D8" s="34" t="s">
        <v>38</v>
      </c>
      <c r="E8" s="36" t="s">
        <v>1</v>
      </c>
      <c r="F8" s="36" t="s">
        <v>38</v>
      </c>
      <c r="G8" s="37" t="s">
        <v>16</v>
      </c>
      <c r="I8" s="46" t="s">
        <v>1</v>
      </c>
    </row>
    <row r="9" spans="2:11" ht="13" thickBot="1">
      <c r="B9" s="10" t="str">
        <f>MEM!$P$10</f>
        <v>Coulter, Douglas</v>
      </c>
      <c r="C9" s="11">
        <f>MEM!$Q$10</f>
        <v>53</v>
      </c>
      <c r="D9" s="12">
        <f>MEM!$R$10</f>
        <v>1</v>
      </c>
      <c r="E9" s="49">
        <f>SUM(G13:G15,G19:G21)</f>
        <v>0</v>
      </c>
      <c r="F9" s="49">
        <f>SUM(D9:E9)</f>
        <v>1</v>
      </c>
      <c r="G9" s="13" t="str">
        <f>MEM!$T$10</f>
        <v>Regular</v>
      </c>
      <c r="I9" s="26">
        <f>COUNTIF(B13:B15,"*")+COUNTIF(B19:B21,"*")+SUM(C13:C15)+SUM(C19:C21)</f>
        <v>0</v>
      </c>
    </row>
    <row r="10" spans="2:11" ht="8" customHeight="1" thickTop="1" thickBot="1">
      <c r="B10" s="97"/>
      <c r="C10" s="98"/>
      <c r="D10" s="98"/>
      <c r="E10" s="98"/>
      <c r="F10" s="98"/>
      <c r="G10" s="99"/>
    </row>
    <row r="11" spans="2:11" ht="1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11" ht="15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  <c r="K12" s="47"/>
    </row>
    <row r="13" spans="2:11" ht="13" thickTop="1">
      <c r="B13" s="3"/>
      <c r="C13" s="4"/>
      <c r="D13" s="4"/>
      <c r="E13" s="4"/>
      <c r="F13" s="5"/>
      <c r="G13" s="24">
        <f>SUM(C13:F13)</f>
        <v>0</v>
      </c>
    </row>
    <row r="14" spans="2:11">
      <c r="B14" s="6"/>
      <c r="C14" s="1"/>
      <c r="D14" s="1"/>
      <c r="E14" s="1"/>
      <c r="F14" s="2"/>
      <c r="G14" s="25">
        <f>SUM(C14:F14)</f>
        <v>0</v>
      </c>
    </row>
    <row r="15" spans="2:11" ht="13" thickBot="1">
      <c r="B15" s="7"/>
      <c r="C15" s="8"/>
      <c r="D15" s="8"/>
      <c r="E15" s="8"/>
      <c r="F15" s="9"/>
      <c r="G15" s="26">
        <f>SUM(C15:F15)</f>
        <v>0</v>
      </c>
    </row>
    <row r="16" spans="2:11" ht="8" customHeight="1" thickTop="1" thickBot="1">
      <c r="B16" s="97"/>
      <c r="C16" s="98"/>
      <c r="D16" s="98"/>
      <c r="E16" s="98"/>
      <c r="F16" s="98"/>
      <c r="G16" s="99"/>
    </row>
    <row r="17" spans="2:7" ht="1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8" t="s">
        <v>13</v>
      </c>
      <c r="G17" s="18" t="s">
        <v>5</v>
      </c>
    </row>
    <row r="18" spans="2:7" ht="1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" thickBot="1">
      <c r="B21" s="7"/>
      <c r="C21" s="8"/>
      <c r="D21" s="8"/>
      <c r="E21" s="8"/>
      <c r="F21" s="9"/>
      <c r="G21" s="26">
        <f>SUM(C21:F21)</f>
        <v>0</v>
      </c>
    </row>
    <row r="22" spans="2:7" ht="13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hyperlinks>
    <hyperlink ref="B2:G2" location="MEM!A1" display="Click here to return to the Membership list."/>
  </hyperlinks>
  <pageMargins left="0.75" right="0.75" top="1" bottom="1" header="0.5" footer="0.5"/>
  <pageSetup orientation="portrait" verticalDpi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2"/>
  <sheetViews>
    <sheetView showGridLines="0" workbookViewId="0">
      <selection activeCell="E21" sqref="E21"/>
    </sheetView>
  </sheetViews>
  <sheetFormatPr baseColWidth="10" defaultColWidth="9.1640625" defaultRowHeight="12" x14ac:dyDescent="0"/>
  <cols>
    <col min="1" max="1" width="9.6640625" style="41" customWidth="1"/>
    <col min="2" max="2" width="36.6640625" style="41" customWidth="1"/>
    <col min="3" max="7" width="8.6640625" style="41" customWidth="1"/>
    <col min="8" max="8" width="1.6640625" style="41" customWidth="1"/>
    <col min="9" max="16384" width="9.1640625" style="41"/>
  </cols>
  <sheetData>
    <row r="1" spans="2:11" ht="12" customHeight="1"/>
    <row r="2" spans="2:11" ht="15" customHeight="1">
      <c r="B2" s="100" t="s">
        <v>29</v>
      </c>
      <c r="C2" s="100"/>
      <c r="D2" s="100"/>
      <c r="E2" s="100"/>
      <c r="F2" s="100"/>
      <c r="G2" s="100"/>
    </row>
    <row r="3" spans="2:11" ht="3.75" customHeight="1" thickBot="1">
      <c r="B3" s="101"/>
      <c r="C3" s="101"/>
      <c r="D3" s="101"/>
      <c r="E3" s="101"/>
      <c r="F3" s="101"/>
      <c r="G3" s="101"/>
    </row>
    <row r="4" spans="2:11" ht="19" thickTop="1" thickBot="1">
      <c r="B4" s="90" t="s">
        <v>26</v>
      </c>
      <c r="C4" s="91"/>
      <c r="D4" s="91"/>
      <c r="E4" s="104" t="str">
        <f>MEM!$P$2</f>
        <v>2015-2016</v>
      </c>
      <c r="F4" s="91"/>
      <c r="G4" s="92"/>
    </row>
    <row r="5" spans="2:11" s="70" customFormat="1" ht="4" customHeight="1" thickTop="1" thickBot="1">
      <c r="B5" s="75"/>
      <c r="C5" s="75"/>
      <c r="D5" s="75"/>
      <c r="E5" s="75"/>
      <c r="F5" s="75"/>
      <c r="G5" s="75"/>
    </row>
    <row r="6" spans="2:11" s="70" customFormat="1" ht="15" customHeight="1" thickTop="1" thickBot="1">
      <c r="B6" s="71"/>
      <c r="C6" s="76"/>
      <c r="D6" s="94" t="s">
        <v>35</v>
      </c>
      <c r="E6" s="95"/>
      <c r="F6" s="95"/>
      <c r="G6" s="96"/>
    </row>
    <row r="7" spans="2:11" s="70" customFormat="1" ht="13" thickTop="1">
      <c r="B7" s="33" t="s">
        <v>33</v>
      </c>
      <c r="C7" s="77" t="s">
        <v>33</v>
      </c>
      <c r="D7" s="78" t="s">
        <v>4</v>
      </c>
      <c r="E7" s="35" t="s">
        <v>6</v>
      </c>
      <c r="F7" s="35" t="s">
        <v>15</v>
      </c>
      <c r="G7" s="79" t="s">
        <v>15</v>
      </c>
      <c r="I7" s="45" t="s">
        <v>27</v>
      </c>
    </row>
    <row r="8" spans="2:11" s="70" customFormat="1">
      <c r="B8" s="34" t="s">
        <v>20</v>
      </c>
      <c r="C8" s="80" t="s">
        <v>34</v>
      </c>
      <c r="D8" s="34" t="s">
        <v>38</v>
      </c>
      <c r="E8" s="36" t="s">
        <v>1</v>
      </c>
      <c r="F8" s="36" t="s">
        <v>38</v>
      </c>
      <c r="G8" s="37" t="s">
        <v>16</v>
      </c>
      <c r="I8" s="46" t="s">
        <v>1</v>
      </c>
    </row>
    <row r="9" spans="2:11" ht="13" thickBot="1">
      <c r="B9" s="10" t="str">
        <f>MEM!$P$11</f>
        <v>Burnham, Jim</v>
      </c>
      <c r="C9" s="11">
        <f>MEM!$Q$11</f>
        <v>54</v>
      </c>
      <c r="D9" s="12">
        <f>MEM!$R$11</f>
        <v>2</v>
      </c>
      <c r="E9" s="49">
        <f>SUM(G13:G15,G19:G21)</f>
        <v>12</v>
      </c>
      <c r="F9" s="49">
        <f>SUM(D9:E9)</f>
        <v>14</v>
      </c>
      <c r="G9" s="13" t="str">
        <f>MEM!$T$11</f>
        <v>Bronze</v>
      </c>
      <c r="I9" s="26">
        <f>COUNTIF(B13:B15,"*")+COUNTIF(B19:B21,"*")+SUM(C13:C15)+SUM(C19:C21)</f>
        <v>12</v>
      </c>
    </row>
    <row r="10" spans="2:11" ht="8" customHeight="1" thickTop="1" thickBot="1">
      <c r="B10" s="97"/>
      <c r="C10" s="98"/>
      <c r="D10" s="98"/>
      <c r="E10" s="98"/>
      <c r="F10" s="98"/>
      <c r="G10" s="99"/>
    </row>
    <row r="11" spans="2:11" ht="1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11" ht="15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  <c r="K12" s="47"/>
    </row>
    <row r="13" spans="2:11" ht="13" thickTop="1">
      <c r="B13" s="3" t="s">
        <v>116</v>
      </c>
      <c r="C13" s="4">
        <v>1</v>
      </c>
      <c r="D13" s="4"/>
      <c r="E13" s="4"/>
      <c r="F13" s="5"/>
      <c r="G13" s="24">
        <f>SUM(C13:F13)</f>
        <v>1</v>
      </c>
    </row>
    <row r="14" spans="2:11">
      <c r="B14" s="6" t="s">
        <v>117</v>
      </c>
      <c r="C14" s="1">
        <v>1</v>
      </c>
      <c r="D14" s="1"/>
      <c r="E14" s="1"/>
      <c r="F14" s="2">
        <v>3</v>
      </c>
      <c r="G14" s="25">
        <f>SUM(C14:F14)</f>
        <v>4</v>
      </c>
    </row>
    <row r="15" spans="2:11" ht="13" thickBot="1">
      <c r="B15" s="7" t="s">
        <v>118</v>
      </c>
      <c r="C15" s="8">
        <v>1</v>
      </c>
      <c r="D15" s="8"/>
      <c r="E15" s="8"/>
      <c r="F15" s="9"/>
      <c r="G15" s="26">
        <f>SUM(C15:F15)</f>
        <v>1</v>
      </c>
    </row>
    <row r="16" spans="2:11" ht="8" customHeight="1" thickTop="1" thickBot="1">
      <c r="B16" s="97"/>
      <c r="C16" s="98"/>
      <c r="D16" s="98"/>
      <c r="E16" s="98"/>
      <c r="F16" s="98"/>
      <c r="G16" s="99"/>
    </row>
    <row r="17" spans="2:7" ht="1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8" t="s">
        <v>13</v>
      </c>
      <c r="G17" s="18" t="s">
        <v>5</v>
      </c>
    </row>
    <row r="18" spans="2:7" ht="1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" thickTop="1">
      <c r="B19" s="3" t="s">
        <v>176</v>
      </c>
      <c r="C19" s="4">
        <v>1</v>
      </c>
      <c r="D19" s="4"/>
      <c r="E19" s="4"/>
      <c r="F19" s="5"/>
      <c r="G19" s="24">
        <f>SUM(C19:F19)</f>
        <v>1</v>
      </c>
    </row>
    <row r="20" spans="2:7">
      <c r="B20" s="6" t="s">
        <v>179</v>
      </c>
      <c r="C20" s="1">
        <v>1</v>
      </c>
      <c r="D20" s="1"/>
      <c r="E20" s="1"/>
      <c r="F20" s="2"/>
      <c r="G20" s="25">
        <f>SUM(C20:F20)</f>
        <v>1</v>
      </c>
    </row>
    <row r="21" spans="2:7" ht="13" thickBot="1">
      <c r="B21" s="7" t="s">
        <v>182</v>
      </c>
      <c r="C21" s="8">
        <v>1</v>
      </c>
      <c r="D21" s="8"/>
      <c r="E21" s="8"/>
      <c r="F21" s="9">
        <v>3</v>
      </c>
      <c r="G21" s="26">
        <f>SUM(C21:F21)</f>
        <v>4</v>
      </c>
    </row>
    <row r="22" spans="2:7" ht="13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hyperlinks>
    <hyperlink ref="B2:G2" location="MEM!A1" display="Click here to return to the Membership list."/>
  </hyperlinks>
  <pageMargins left="0.75" right="0.75" top="1" bottom="1" header="0.5" footer="0.5"/>
  <pageSetup orientation="portrait" verticalDpi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2"/>
  <sheetViews>
    <sheetView showGridLines="0" workbookViewId="0">
      <selection activeCell="B2" sqref="B2:G2"/>
    </sheetView>
  </sheetViews>
  <sheetFormatPr baseColWidth="10" defaultColWidth="9.1640625" defaultRowHeight="12" x14ac:dyDescent="0"/>
  <cols>
    <col min="1" max="1" width="9.6640625" style="41" customWidth="1"/>
    <col min="2" max="2" width="36.6640625" style="41" customWidth="1"/>
    <col min="3" max="7" width="8.6640625" style="41" customWidth="1"/>
    <col min="8" max="8" width="1.6640625" style="41" customWidth="1"/>
    <col min="9" max="16384" width="9.1640625" style="41"/>
  </cols>
  <sheetData>
    <row r="1" spans="2:11" ht="12" customHeight="1"/>
    <row r="2" spans="2:11" ht="15" customHeight="1">
      <c r="B2" s="100" t="s">
        <v>29</v>
      </c>
      <c r="C2" s="100"/>
      <c r="D2" s="100"/>
      <c r="E2" s="100"/>
      <c r="F2" s="100"/>
      <c r="G2" s="100"/>
    </row>
    <row r="3" spans="2:11" ht="3.75" customHeight="1" thickBot="1">
      <c r="B3" s="101"/>
      <c r="C3" s="101"/>
      <c r="D3" s="101"/>
      <c r="E3" s="101"/>
      <c r="F3" s="101"/>
      <c r="G3" s="101"/>
    </row>
    <row r="4" spans="2:11" ht="19" thickTop="1" thickBot="1">
      <c r="B4" s="90" t="s">
        <v>26</v>
      </c>
      <c r="C4" s="91"/>
      <c r="D4" s="91"/>
      <c r="E4" s="104" t="str">
        <f>MEM!$P$2</f>
        <v>2015-2016</v>
      </c>
      <c r="F4" s="91"/>
      <c r="G4" s="92"/>
    </row>
    <row r="5" spans="2:11" s="70" customFormat="1" ht="4" customHeight="1" thickTop="1" thickBot="1">
      <c r="B5" s="75"/>
      <c r="C5" s="75"/>
      <c r="D5" s="75"/>
      <c r="E5" s="75"/>
      <c r="F5" s="75"/>
      <c r="G5" s="75"/>
    </row>
    <row r="6" spans="2:11" s="70" customFormat="1" ht="15" customHeight="1" thickTop="1" thickBot="1">
      <c r="B6" s="71"/>
      <c r="C6" s="76"/>
      <c r="D6" s="94" t="s">
        <v>35</v>
      </c>
      <c r="E6" s="95"/>
      <c r="F6" s="95"/>
      <c r="G6" s="96"/>
    </row>
    <row r="7" spans="2:11" s="70" customFormat="1" ht="13" thickTop="1">
      <c r="B7" s="33" t="s">
        <v>33</v>
      </c>
      <c r="C7" s="77" t="s">
        <v>33</v>
      </c>
      <c r="D7" s="78" t="s">
        <v>4</v>
      </c>
      <c r="E7" s="35" t="s">
        <v>6</v>
      </c>
      <c r="F7" s="35" t="s">
        <v>15</v>
      </c>
      <c r="G7" s="79" t="s">
        <v>15</v>
      </c>
      <c r="I7" s="45" t="s">
        <v>27</v>
      </c>
    </row>
    <row r="8" spans="2:11" s="70" customFormat="1">
      <c r="B8" s="34" t="s">
        <v>20</v>
      </c>
      <c r="C8" s="80" t="s">
        <v>34</v>
      </c>
      <c r="D8" s="34" t="s">
        <v>38</v>
      </c>
      <c r="E8" s="36" t="s">
        <v>1</v>
      </c>
      <c r="F8" s="36" t="s">
        <v>38</v>
      </c>
      <c r="G8" s="37" t="s">
        <v>16</v>
      </c>
      <c r="I8" s="46" t="s">
        <v>1</v>
      </c>
    </row>
    <row r="9" spans="2:11" ht="13" thickBot="1">
      <c r="B9" s="10" t="str">
        <f>MEM!$P$12</f>
        <v>Filipiak, Ken</v>
      </c>
      <c r="C9" s="11">
        <f>MEM!$Q$12</f>
        <v>55</v>
      </c>
      <c r="D9" s="12">
        <f>MEM!$R$12</f>
        <v>0</v>
      </c>
      <c r="E9" s="49">
        <f>SUM(G13:G15,G19:G21)</f>
        <v>1</v>
      </c>
      <c r="F9" s="49">
        <f>SUM(D9:E9)</f>
        <v>1</v>
      </c>
      <c r="G9" s="13" t="str">
        <f>MEM!$T$12</f>
        <v>Regular</v>
      </c>
      <c r="I9" s="26">
        <f>COUNTIF(B13:B15,"*")+COUNTIF(B19:B21,"*")+SUM(C13:C15)+SUM(C19:C21)</f>
        <v>4</v>
      </c>
    </row>
    <row r="10" spans="2:11" ht="8" customHeight="1" thickTop="1" thickBot="1">
      <c r="B10" s="97"/>
      <c r="C10" s="98"/>
      <c r="D10" s="98"/>
      <c r="E10" s="98"/>
      <c r="F10" s="98"/>
      <c r="G10" s="99"/>
    </row>
    <row r="11" spans="2:11" ht="1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11" ht="15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  <c r="K12" s="47"/>
    </row>
    <row r="13" spans="2:11" ht="13" thickTop="1">
      <c r="B13" s="3" t="s">
        <v>128</v>
      </c>
      <c r="C13" s="4"/>
      <c r="D13" s="4"/>
      <c r="E13" s="4"/>
      <c r="F13" s="5"/>
      <c r="G13" s="24">
        <f>SUM(C13:F13)</f>
        <v>0</v>
      </c>
    </row>
    <row r="14" spans="2:11">
      <c r="B14" s="6" t="s">
        <v>129</v>
      </c>
      <c r="C14" s="1"/>
      <c r="D14" s="1"/>
      <c r="E14" s="1"/>
      <c r="F14" s="2"/>
      <c r="G14" s="25">
        <f>SUM(C14:F14)</f>
        <v>0</v>
      </c>
    </row>
    <row r="15" spans="2:11" ht="13" thickBot="1">
      <c r="B15" s="7" t="s">
        <v>130</v>
      </c>
      <c r="C15" s="8">
        <v>1</v>
      </c>
      <c r="D15" s="8"/>
      <c r="E15" s="8"/>
      <c r="F15" s="9"/>
      <c r="G15" s="26">
        <f>SUM(C15:F15)</f>
        <v>1</v>
      </c>
    </row>
    <row r="16" spans="2:11" ht="8" customHeight="1" thickTop="1" thickBot="1">
      <c r="B16" s="97"/>
      <c r="C16" s="98"/>
      <c r="D16" s="98"/>
      <c r="E16" s="98"/>
      <c r="F16" s="98"/>
      <c r="G16" s="99"/>
    </row>
    <row r="17" spans="2:7" ht="1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8" t="s">
        <v>13</v>
      </c>
      <c r="G17" s="18" t="s">
        <v>5</v>
      </c>
    </row>
    <row r="18" spans="2:7" ht="1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" thickBot="1">
      <c r="B21" s="7"/>
      <c r="C21" s="8"/>
      <c r="D21" s="8"/>
      <c r="E21" s="8"/>
      <c r="F21" s="9"/>
      <c r="G21" s="26">
        <f>SUM(C21:F21)</f>
        <v>0</v>
      </c>
    </row>
    <row r="22" spans="2:7" ht="13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hyperlinks>
    <hyperlink ref="B2:G2" location="MEM!A1" display="Click here to return to the Membership list."/>
  </hyperlinks>
  <pageMargins left="0.75" right="0.75" top="1" bottom="1" header="0.5" footer="0.5"/>
  <pageSetup orientation="portrait" verticalDpi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2"/>
  <sheetViews>
    <sheetView showGridLines="0" workbookViewId="0">
      <selection activeCell="B13" sqref="B13"/>
    </sheetView>
  </sheetViews>
  <sheetFormatPr baseColWidth="10" defaultColWidth="9.1640625" defaultRowHeight="12" x14ac:dyDescent="0"/>
  <cols>
    <col min="1" max="1" width="9.6640625" style="41" customWidth="1"/>
    <col min="2" max="2" width="36.6640625" style="41" customWidth="1"/>
    <col min="3" max="7" width="8.6640625" style="41" customWidth="1"/>
    <col min="8" max="8" width="1.6640625" style="41" customWidth="1"/>
    <col min="9" max="16384" width="9.1640625" style="41"/>
  </cols>
  <sheetData>
    <row r="1" spans="2:11" ht="12" customHeight="1"/>
    <row r="2" spans="2:11" ht="15" customHeight="1">
      <c r="B2" s="100" t="s">
        <v>29</v>
      </c>
      <c r="C2" s="100"/>
      <c r="D2" s="100"/>
      <c r="E2" s="100"/>
      <c r="F2" s="100"/>
      <c r="G2" s="100"/>
    </row>
    <row r="3" spans="2:11" ht="3.75" customHeight="1" thickBot="1">
      <c r="B3" s="101"/>
      <c r="C3" s="101"/>
      <c r="D3" s="101"/>
      <c r="E3" s="101"/>
      <c r="F3" s="101"/>
      <c r="G3" s="101"/>
    </row>
    <row r="4" spans="2:11" ht="19" thickTop="1" thickBot="1">
      <c r="B4" s="90" t="s">
        <v>26</v>
      </c>
      <c r="C4" s="91"/>
      <c r="D4" s="91"/>
      <c r="E4" s="104" t="str">
        <f>MEM!$P$2</f>
        <v>2015-2016</v>
      </c>
      <c r="F4" s="91"/>
      <c r="G4" s="92"/>
    </row>
    <row r="5" spans="2:11" s="70" customFormat="1" ht="4" customHeight="1" thickTop="1" thickBot="1">
      <c r="B5" s="75"/>
      <c r="C5" s="75"/>
      <c r="D5" s="75"/>
      <c r="E5" s="75"/>
      <c r="F5" s="75"/>
      <c r="G5" s="75"/>
    </row>
    <row r="6" spans="2:11" s="70" customFormat="1" ht="15" customHeight="1" thickTop="1" thickBot="1">
      <c r="B6" s="71"/>
      <c r="C6" s="76"/>
      <c r="D6" s="94" t="s">
        <v>35</v>
      </c>
      <c r="E6" s="95"/>
      <c r="F6" s="95"/>
      <c r="G6" s="96"/>
    </row>
    <row r="7" spans="2:11" s="70" customFormat="1" ht="13" thickTop="1">
      <c r="B7" s="33" t="s">
        <v>33</v>
      </c>
      <c r="C7" s="77" t="s">
        <v>33</v>
      </c>
      <c r="D7" s="78" t="s">
        <v>4</v>
      </c>
      <c r="E7" s="35" t="s">
        <v>6</v>
      </c>
      <c r="F7" s="35" t="s">
        <v>15</v>
      </c>
      <c r="G7" s="79" t="s">
        <v>15</v>
      </c>
      <c r="I7" s="45" t="s">
        <v>27</v>
      </c>
    </row>
    <row r="8" spans="2:11" s="70" customFormat="1">
      <c r="B8" s="34" t="s">
        <v>20</v>
      </c>
      <c r="C8" s="80" t="s">
        <v>34</v>
      </c>
      <c r="D8" s="34" t="s">
        <v>38</v>
      </c>
      <c r="E8" s="36" t="s">
        <v>1</v>
      </c>
      <c r="F8" s="36" t="s">
        <v>38</v>
      </c>
      <c r="G8" s="37" t="s">
        <v>16</v>
      </c>
      <c r="I8" s="46" t="s">
        <v>1</v>
      </c>
    </row>
    <row r="9" spans="2:11" ht="13" thickBot="1">
      <c r="B9" s="10" t="str">
        <f>MEM!$P$13</f>
        <v>Coulter, Christopher</v>
      </c>
      <c r="C9" s="11">
        <f>MEM!$Q$13</f>
        <v>56</v>
      </c>
      <c r="D9" s="12">
        <f>MEM!$R$13</f>
        <v>2</v>
      </c>
      <c r="E9" s="49">
        <f>SUM(G13:G15,G19:G21)</f>
        <v>0</v>
      </c>
      <c r="F9" s="49">
        <f>SUM(D9:E9)</f>
        <v>2</v>
      </c>
      <c r="G9" s="13" t="str">
        <f>MEM!$T$13</f>
        <v>Regular</v>
      </c>
      <c r="I9" s="26">
        <f>COUNTIF(B13:B15,"*")+COUNTIF(B19:B21,"*")+SUM(C13:C15)+SUM(C19:C21)</f>
        <v>0</v>
      </c>
    </row>
    <row r="10" spans="2:11" ht="8" customHeight="1" thickTop="1" thickBot="1">
      <c r="B10" s="97"/>
      <c r="C10" s="98"/>
      <c r="D10" s="98"/>
      <c r="E10" s="98"/>
      <c r="F10" s="98"/>
      <c r="G10" s="99"/>
    </row>
    <row r="11" spans="2:11" ht="1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11" ht="15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  <c r="K12" s="47"/>
    </row>
    <row r="13" spans="2:11" ht="13" thickTop="1">
      <c r="B13" s="3"/>
      <c r="C13" s="4"/>
      <c r="D13" s="4"/>
      <c r="E13" s="4"/>
      <c r="F13" s="5"/>
      <c r="G13" s="24">
        <f>SUM(C13:F13)</f>
        <v>0</v>
      </c>
    </row>
    <row r="14" spans="2:11">
      <c r="B14" s="6"/>
      <c r="C14" s="1"/>
      <c r="D14" s="1"/>
      <c r="E14" s="1"/>
      <c r="F14" s="2"/>
      <c r="G14" s="25">
        <f>SUM(C14:F14)</f>
        <v>0</v>
      </c>
    </row>
    <row r="15" spans="2:11" ht="13" thickBot="1">
      <c r="B15" s="7"/>
      <c r="C15" s="8"/>
      <c r="D15" s="8"/>
      <c r="E15" s="8"/>
      <c r="F15" s="9"/>
      <c r="G15" s="26">
        <f>SUM(C15:F15)</f>
        <v>0</v>
      </c>
    </row>
    <row r="16" spans="2:11" ht="8" customHeight="1" thickTop="1" thickBot="1">
      <c r="B16" s="97"/>
      <c r="C16" s="98"/>
      <c r="D16" s="98"/>
      <c r="E16" s="98"/>
      <c r="F16" s="98"/>
      <c r="G16" s="99"/>
    </row>
    <row r="17" spans="2:7" ht="1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8" t="s">
        <v>13</v>
      </c>
      <c r="G17" s="18" t="s">
        <v>5</v>
      </c>
    </row>
    <row r="18" spans="2:7" ht="1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" thickBot="1">
      <c r="B21" s="7"/>
      <c r="C21" s="8"/>
      <c r="D21" s="8"/>
      <c r="E21" s="8"/>
      <c r="F21" s="9"/>
      <c r="G21" s="26">
        <f>SUM(C21:F21)</f>
        <v>0</v>
      </c>
    </row>
    <row r="22" spans="2:7" ht="13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hyperlinks>
    <hyperlink ref="B2:G2" location="MEM!A1" display="Click here to return to the Membership list."/>
  </hyperlinks>
  <pageMargins left="0.75" right="0.75" top="1" bottom="1" header="0.5" footer="0.5"/>
  <pageSetup orientation="portrait" verticalDpi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2"/>
  <sheetViews>
    <sheetView showGridLines="0" workbookViewId="0">
      <selection activeCell="B13" sqref="B13"/>
    </sheetView>
  </sheetViews>
  <sheetFormatPr baseColWidth="10" defaultColWidth="9.1640625" defaultRowHeight="12" x14ac:dyDescent="0"/>
  <cols>
    <col min="1" max="1" width="9.6640625" style="41" customWidth="1"/>
    <col min="2" max="2" width="36.6640625" style="41" customWidth="1"/>
    <col min="3" max="7" width="8.6640625" style="41" customWidth="1"/>
    <col min="8" max="8" width="1.6640625" style="41" customWidth="1"/>
    <col min="9" max="16384" width="9.1640625" style="41"/>
  </cols>
  <sheetData>
    <row r="1" spans="2:11" ht="12" customHeight="1"/>
    <row r="2" spans="2:11" ht="15" customHeight="1">
      <c r="B2" s="100" t="s">
        <v>29</v>
      </c>
      <c r="C2" s="100"/>
      <c r="D2" s="100"/>
      <c r="E2" s="100"/>
      <c r="F2" s="100"/>
      <c r="G2" s="100"/>
    </row>
    <row r="3" spans="2:11" ht="3.75" customHeight="1" thickBot="1">
      <c r="B3" s="101"/>
      <c r="C3" s="101"/>
      <c r="D3" s="101"/>
      <c r="E3" s="101"/>
      <c r="F3" s="101"/>
      <c r="G3" s="101"/>
    </row>
    <row r="4" spans="2:11" ht="19" thickTop="1" thickBot="1">
      <c r="B4" s="90" t="s">
        <v>26</v>
      </c>
      <c r="C4" s="91"/>
      <c r="D4" s="91"/>
      <c r="E4" s="104" t="str">
        <f>MEM!$P$2</f>
        <v>2015-2016</v>
      </c>
      <c r="F4" s="91"/>
      <c r="G4" s="92"/>
    </row>
    <row r="5" spans="2:11" s="70" customFormat="1" ht="4" customHeight="1" thickTop="1" thickBot="1">
      <c r="B5" s="75"/>
      <c r="C5" s="75"/>
      <c r="D5" s="75"/>
      <c r="E5" s="75"/>
      <c r="F5" s="75"/>
      <c r="G5" s="75"/>
    </row>
    <row r="6" spans="2:11" s="70" customFormat="1" ht="15" customHeight="1" thickTop="1" thickBot="1">
      <c r="B6" s="71"/>
      <c r="C6" s="76"/>
      <c r="D6" s="94" t="s">
        <v>35</v>
      </c>
      <c r="E6" s="95"/>
      <c r="F6" s="95"/>
      <c r="G6" s="96"/>
    </row>
    <row r="7" spans="2:11" s="70" customFormat="1" ht="13" thickTop="1">
      <c r="B7" s="33" t="s">
        <v>33</v>
      </c>
      <c r="C7" s="77" t="s">
        <v>33</v>
      </c>
      <c r="D7" s="78" t="s">
        <v>4</v>
      </c>
      <c r="E7" s="35" t="s">
        <v>6</v>
      </c>
      <c r="F7" s="35" t="s">
        <v>15</v>
      </c>
      <c r="G7" s="79" t="s">
        <v>15</v>
      </c>
      <c r="I7" s="45" t="s">
        <v>27</v>
      </c>
    </row>
    <row r="8" spans="2:11" s="70" customFormat="1">
      <c r="B8" s="34" t="s">
        <v>20</v>
      </c>
      <c r="C8" s="80" t="s">
        <v>34</v>
      </c>
      <c r="D8" s="34" t="s">
        <v>38</v>
      </c>
      <c r="E8" s="36" t="s">
        <v>1</v>
      </c>
      <c r="F8" s="36" t="s">
        <v>38</v>
      </c>
      <c r="G8" s="37" t="s">
        <v>16</v>
      </c>
      <c r="I8" s="46" t="s">
        <v>1</v>
      </c>
    </row>
    <row r="9" spans="2:11" ht="13" thickBot="1">
      <c r="B9" s="10">
        <f>MEM!$P$14</f>
        <v>0</v>
      </c>
      <c r="C9" s="11">
        <f>MEM!$Q$14</f>
        <v>57</v>
      </c>
      <c r="D9" s="12">
        <f>MEM!$R$14</f>
        <v>0</v>
      </c>
      <c r="E9" s="49">
        <f>SUM(G13:G15,G19:G21)</f>
        <v>0</v>
      </c>
      <c r="F9" s="49">
        <f>SUM(D9:E9)</f>
        <v>0</v>
      </c>
      <c r="G9" s="13" t="str">
        <f>MEM!$T$14</f>
        <v>NA</v>
      </c>
      <c r="I9" s="26">
        <f>COUNTIF(B13:B15,"*")+COUNTIF(B19:B21,"*")+SUM(C13:C15)+SUM(C19:C21)</f>
        <v>0</v>
      </c>
    </row>
    <row r="10" spans="2:11" ht="8" customHeight="1" thickTop="1" thickBot="1">
      <c r="B10" s="97"/>
      <c r="C10" s="98"/>
      <c r="D10" s="98"/>
      <c r="E10" s="98"/>
      <c r="F10" s="98"/>
      <c r="G10" s="99"/>
    </row>
    <row r="11" spans="2:11" ht="1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11" ht="15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  <c r="K12" s="47"/>
    </row>
    <row r="13" spans="2:11" ht="13" thickTop="1">
      <c r="B13" s="3"/>
      <c r="C13" s="4"/>
      <c r="D13" s="4"/>
      <c r="E13" s="4"/>
      <c r="F13" s="5"/>
      <c r="G13" s="24">
        <f>SUM(C13:F13)</f>
        <v>0</v>
      </c>
    </row>
    <row r="14" spans="2:11">
      <c r="B14" s="6"/>
      <c r="C14" s="1"/>
      <c r="D14" s="1"/>
      <c r="E14" s="1"/>
      <c r="F14" s="2"/>
      <c r="G14" s="25">
        <f>SUM(C14:F14)</f>
        <v>0</v>
      </c>
    </row>
    <row r="15" spans="2:11" ht="13" thickBot="1">
      <c r="B15" s="7"/>
      <c r="C15" s="8"/>
      <c r="D15" s="8"/>
      <c r="E15" s="8"/>
      <c r="F15" s="9"/>
      <c r="G15" s="26">
        <f>SUM(C15:F15)</f>
        <v>0</v>
      </c>
    </row>
    <row r="16" spans="2:11" ht="8" customHeight="1" thickTop="1" thickBot="1">
      <c r="B16" s="97"/>
      <c r="C16" s="98"/>
      <c r="D16" s="98"/>
      <c r="E16" s="98"/>
      <c r="F16" s="98"/>
      <c r="G16" s="99"/>
    </row>
    <row r="17" spans="2:7" ht="1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8" t="s">
        <v>13</v>
      </c>
      <c r="G17" s="18" t="s">
        <v>5</v>
      </c>
    </row>
    <row r="18" spans="2:7" ht="1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" thickBot="1">
      <c r="B21" s="7"/>
      <c r="C21" s="8"/>
      <c r="D21" s="8"/>
      <c r="E21" s="8"/>
      <c r="F21" s="9"/>
      <c r="G21" s="26">
        <f>SUM(C21:F21)</f>
        <v>0</v>
      </c>
    </row>
    <row r="22" spans="2:7" ht="13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hyperlinks>
    <hyperlink ref="B2:G2" location="MEM!A1" display="Click here to return to the Membership list."/>
  </hyperlinks>
  <pageMargins left="0.75" right="0.75" top="1" bottom="1" header="0.5" footer="0.5"/>
  <pageSetup orientation="portrait" verticalDpi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2"/>
  <sheetViews>
    <sheetView showGridLines="0" workbookViewId="0">
      <selection activeCell="B2" sqref="B2:G2"/>
    </sheetView>
  </sheetViews>
  <sheetFormatPr baseColWidth="10" defaultColWidth="9.1640625" defaultRowHeight="12" x14ac:dyDescent="0"/>
  <cols>
    <col min="1" max="1" width="9.6640625" style="41" customWidth="1"/>
    <col min="2" max="2" width="36.6640625" style="41" customWidth="1"/>
    <col min="3" max="7" width="8.6640625" style="41" customWidth="1"/>
    <col min="8" max="8" width="1.6640625" style="41" customWidth="1"/>
    <col min="9" max="16384" width="9.1640625" style="41"/>
  </cols>
  <sheetData>
    <row r="1" spans="2:11" ht="12" customHeight="1"/>
    <row r="2" spans="2:11" ht="15" customHeight="1">
      <c r="B2" s="100" t="s">
        <v>29</v>
      </c>
      <c r="C2" s="100"/>
      <c r="D2" s="100"/>
      <c r="E2" s="100"/>
      <c r="F2" s="100"/>
      <c r="G2" s="100"/>
    </row>
    <row r="3" spans="2:11" ht="3.75" customHeight="1" thickBot="1">
      <c r="B3" s="101"/>
      <c r="C3" s="101"/>
      <c r="D3" s="101"/>
      <c r="E3" s="101"/>
      <c r="F3" s="101"/>
      <c r="G3" s="101"/>
    </row>
    <row r="4" spans="2:11" ht="19" thickTop="1" thickBot="1">
      <c r="B4" s="90" t="s">
        <v>26</v>
      </c>
      <c r="C4" s="91"/>
      <c r="D4" s="91"/>
      <c r="E4" s="104" t="str">
        <f>MEM!$P$2</f>
        <v>2015-2016</v>
      </c>
      <c r="F4" s="91"/>
      <c r="G4" s="92"/>
    </row>
    <row r="5" spans="2:11" s="70" customFormat="1" ht="4" customHeight="1" thickTop="1" thickBot="1">
      <c r="B5" s="75"/>
      <c r="C5" s="75"/>
      <c r="D5" s="75"/>
      <c r="E5" s="75"/>
      <c r="F5" s="75"/>
      <c r="G5" s="75"/>
    </row>
    <row r="6" spans="2:11" s="70" customFormat="1" ht="15" customHeight="1" thickTop="1" thickBot="1">
      <c r="B6" s="71"/>
      <c r="C6" s="76"/>
      <c r="D6" s="94" t="s">
        <v>35</v>
      </c>
      <c r="E6" s="95"/>
      <c r="F6" s="95"/>
      <c r="G6" s="96"/>
    </row>
    <row r="7" spans="2:11" s="70" customFormat="1" ht="13" thickTop="1">
      <c r="B7" s="33" t="s">
        <v>33</v>
      </c>
      <c r="C7" s="77" t="s">
        <v>33</v>
      </c>
      <c r="D7" s="78" t="s">
        <v>4</v>
      </c>
      <c r="E7" s="35" t="s">
        <v>6</v>
      </c>
      <c r="F7" s="35" t="s">
        <v>15</v>
      </c>
      <c r="G7" s="79" t="s">
        <v>15</v>
      </c>
      <c r="I7" s="45" t="s">
        <v>27</v>
      </c>
    </row>
    <row r="8" spans="2:11" s="70" customFormat="1">
      <c r="B8" s="34" t="s">
        <v>20</v>
      </c>
      <c r="C8" s="80" t="s">
        <v>34</v>
      </c>
      <c r="D8" s="34" t="s">
        <v>38</v>
      </c>
      <c r="E8" s="36" t="s">
        <v>1</v>
      </c>
      <c r="F8" s="36" t="s">
        <v>38</v>
      </c>
      <c r="G8" s="37" t="s">
        <v>16</v>
      </c>
      <c r="I8" s="46" t="s">
        <v>1</v>
      </c>
    </row>
    <row r="9" spans="2:11" ht="13" thickBot="1">
      <c r="B9" s="10" t="str">
        <f>MEM!$P$15</f>
        <v>Virbickis, Joe</v>
      </c>
      <c r="C9" s="11">
        <f>MEM!$Q$15</f>
        <v>58</v>
      </c>
      <c r="D9" s="12">
        <f>MEM!$R$15</f>
        <v>13</v>
      </c>
      <c r="E9" s="49">
        <f>SUM(G13:G15,G19:G21)</f>
        <v>1</v>
      </c>
      <c r="F9" s="49">
        <f>SUM(D9:E9)</f>
        <v>14</v>
      </c>
      <c r="G9" s="13" t="str">
        <f>MEM!$T$15</f>
        <v>Bronze</v>
      </c>
      <c r="I9" s="26">
        <f>COUNTIF(B13:B15,"*")+COUNTIF(B19:B21,"*")+SUM(C13:C15)+SUM(C19:C21)</f>
        <v>7</v>
      </c>
    </row>
    <row r="10" spans="2:11" ht="8" customHeight="1" thickTop="1" thickBot="1">
      <c r="B10" s="97"/>
      <c r="C10" s="98"/>
      <c r="D10" s="98"/>
      <c r="E10" s="98"/>
      <c r="F10" s="98"/>
      <c r="G10" s="99"/>
    </row>
    <row r="11" spans="2:11" ht="1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11" ht="15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  <c r="K12" s="47"/>
    </row>
    <row r="13" spans="2:11" ht="13" thickTop="1">
      <c r="B13" s="3" t="s">
        <v>151</v>
      </c>
      <c r="C13" s="4">
        <v>1</v>
      </c>
      <c r="D13" s="4"/>
      <c r="E13" s="4"/>
      <c r="F13" s="5"/>
      <c r="G13" s="24">
        <f>SUM(C13:F13)</f>
        <v>1</v>
      </c>
    </row>
    <row r="14" spans="2:11">
      <c r="B14" s="6" t="s">
        <v>152</v>
      </c>
      <c r="C14" s="1"/>
      <c r="D14" s="1"/>
      <c r="E14" s="1"/>
      <c r="F14" s="2"/>
      <c r="G14" s="25">
        <f>SUM(C14:F14)</f>
        <v>0</v>
      </c>
    </row>
    <row r="15" spans="2:11" ht="13" thickBot="1">
      <c r="B15" s="7" t="s">
        <v>153</v>
      </c>
      <c r="C15" s="8"/>
      <c r="D15" s="8"/>
      <c r="E15" s="8"/>
      <c r="F15" s="9"/>
      <c r="G15" s="26">
        <f>SUM(C15:F15)</f>
        <v>0</v>
      </c>
    </row>
    <row r="16" spans="2:11" ht="8" customHeight="1" thickTop="1" thickBot="1">
      <c r="B16" s="97"/>
      <c r="C16" s="98"/>
      <c r="D16" s="98"/>
      <c r="E16" s="98"/>
      <c r="F16" s="98"/>
      <c r="G16" s="99"/>
    </row>
    <row r="17" spans="2:7" ht="1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8" t="s">
        <v>13</v>
      </c>
      <c r="G17" s="18" t="s">
        <v>5</v>
      </c>
    </row>
    <row r="18" spans="2:7" ht="1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" thickTop="1">
      <c r="B19" s="3" t="s">
        <v>185</v>
      </c>
      <c r="C19" s="4"/>
      <c r="D19" s="4"/>
      <c r="E19" s="4"/>
      <c r="F19" s="5"/>
      <c r="G19" s="24">
        <f>SUM(C19:F19)</f>
        <v>0</v>
      </c>
    </row>
    <row r="20" spans="2:7">
      <c r="B20" s="6" t="s">
        <v>186</v>
      </c>
      <c r="C20" s="1"/>
      <c r="D20" s="1"/>
      <c r="E20" s="1"/>
      <c r="F20" s="2"/>
      <c r="G20" s="25">
        <f>SUM(C20:F20)</f>
        <v>0</v>
      </c>
    </row>
    <row r="21" spans="2:7" ht="13" thickBot="1">
      <c r="B21" s="7" t="s">
        <v>187</v>
      </c>
      <c r="C21" s="8"/>
      <c r="D21" s="8"/>
      <c r="E21" s="8"/>
      <c r="F21" s="9"/>
      <c r="G21" s="26">
        <f>SUM(C21:F21)</f>
        <v>0</v>
      </c>
    </row>
    <row r="22" spans="2:7" ht="13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hyperlinks>
    <hyperlink ref="B2:G2" location="MEM!A1" display="Click here to return to the Membership list."/>
  </hyperlinks>
  <pageMargins left="0.75" right="0.75" top="1" bottom="1" header="0.5" footer="0.5"/>
  <pageSetup orientation="portrait" verticalDpi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2"/>
  <sheetViews>
    <sheetView showGridLines="0" workbookViewId="0">
      <selection activeCell="B2" sqref="B2:G2"/>
    </sheetView>
  </sheetViews>
  <sheetFormatPr baseColWidth="10" defaultColWidth="9.1640625" defaultRowHeight="12" x14ac:dyDescent="0"/>
  <cols>
    <col min="1" max="1" width="9.6640625" style="41" customWidth="1"/>
    <col min="2" max="2" width="36.6640625" style="41" customWidth="1"/>
    <col min="3" max="7" width="8.6640625" style="41" customWidth="1"/>
    <col min="8" max="8" width="1.6640625" style="41" customWidth="1"/>
    <col min="9" max="16384" width="9.1640625" style="41"/>
  </cols>
  <sheetData>
    <row r="1" spans="2:9" ht="12" customHeight="1"/>
    <row r="2" spans="2:9" ht="15" customHeight="1">
      <c r="B2" s="100" t="s">
        <v>29</v>
      </c>
      <c r="C2" s="100"/>
      <c r="D2" s="100"/>
      <c r="E2" s="100"/>
      <c r="F2" s="100"/>
      <c r="G2" s="100"/>
    </row>
    <row r="3" spans="2:9" ht="3.75" customHeight="1" thickBot="1">
      <c r="B3" s="101"/>
      <c r="C3" s="101"/>
      <c r="D3" s="101"/>
      <c r="E3" s="101"/>
      <c r="F3" s="101"/>
      <c r="G3" s="101"/>
    </row>
    <row r="4" spans="2:9" ht="19" thickTop="1" thickBot="1">
      <c r="B4" s="105" t="s">
        <v>26</v>
      </c>
      <c r="C4" s="106"/>
      <c r="D4" s="106"/>
      <c r="E4" s="107" t="str">
        <f>MEM!$P$2</f>
        <v>2015-2016</v>
      </c>
      <c r="F4" s="106"/>
      <c r="G4" s="108"/>
    </row>
    <row r="5" spans="2:9" s="42" customFormat="1" ht="4" customHeight="1" thickTop="1" thickBot="1">
      <c r="B5" s="75"/>
      <c r="C5" s="75"/>
      <c r="D5" s="75"/>
      <c r="E5" s="75"/>
      <c r="F5" s="75"/>
      <c r="G5" s="75"/>
    </row>
    <row r="6" spans="2:9" s="70" customFormat="1" ht="15" customHeight="1" thickTop="1" thickBot="1">
      <c r="B6" s="71"/>
      <c r="C6" s="76"/>
      <c r="D6" s="94" t="s">
        <v>35</v>
      </c>
      <c r="E6" s="95"/>
      <c r="F6" s="95"/>
      <c r="G6" s="96"/>
    </row>
    <row r="7" spans="2:9" s="70" customFormat="1" ht="13" thickTop="1">
      <c r="B7" s="33" t="s">
        <v>33</v>
      </c>
      <c r="C7" s="77" t="s">
        <v>33</v>
      </c>
      <c r="D7" s="78" t="s">
        <v>4</v>
      </c>
      <c r="E7" s="35" t="s">
        <v>6</v>
      </c>
      <c r="F7" s="35" t="s">
        <v>15</v>
      </c>
      <c r="G7" s="79" t="s">
        <v>15</v>
      </c>
      <c r="I7" s="45" t="s">
        <v>27</v>
      </c>
    </row>
    <row r="8" spans="2:9" s="70" customFormat="1">
      <c r="B8" s="34" t="s">
        <v>20</v>
      </c>
      <c r="C8" s="80" t="s">
        <v>34</v>
      </c>
      <c r="D8" s="34" t="s">
        <v>38</v>
      </c>
      <c r="E8" s="36" t="s">
        <v>1</v>
      </c>
      <c r="F8" s="36" t="s">
        <v>38</v>
      </c>
      <c r="G8" s="37" t="s">
        <v>16</v>
      </c>
      <c r="I8" s="46" t="s">
        <v>1</v>
      </c>
    </row>
    <row r="9" spans="2:9" ht="13" thickBot="1">
      <c r="B9" s="10" t="str">
        <f>MEM!$B$12</f>
        <v>Romanowski, Tom</v>
      </c>
      <c r="C9" s="11">
        <f>MEM!$C$12</f>
        <v>5</v>
      </c>
      <c r="D9" s="12">
        <f>MEM!$D$12</f>
        <v>20</v>
      </c>
      <c r="E9" s="49">
        <f>SUM(G13:G15,G19:G21)</f>
        <v>2</v>
      </c>
      <c r="F9" s="49">
        <f>SUM(D9:E9)</f>
        <v>22</v>
      </c>
      <c r="G9" s="13" t="str">
        <f>MEM!$F$12</f>
        <v>Bronze</v>
      </c>
      <c r="I9" s="26">
        <f>COUNTIF(B13:B15,"*")+COUNTIF(B19:B21,"*")+SUM(C13:C15)+SUM(C19:C21)</f>
        <v>8</v>
      </c>
    </row>
    <row r="10" spans="2:9" ht="8" customHeight="1" thickTop="1" thickBot="1">
      <c r="B10" s="97"/>
      <c r="C10" s="98"/>
      <c r="D10" s="98"/>
      <c r="E10" s="98"/>
      <c r="F10" s="98"/>
      <c r="G10" s="99"/>
    </row>
    <row r="11" spans="2:9" ht="1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4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3" thickTop="1">
      <c r="B13" s="3" t="s">
        <v>166</v>
      </c>
      <c r="C13" s="4"/>
      <c r="D13" s="4"/>
      <c r="E13" s="4"/>
      <c r="F13" s="5"/>
      <c r="G13" s="24">
        <f>SUM(C13:F13)</f>
        <v>0</v>
      </c>
    </row>
    <row r="14" spans="2:9">
      <c r="B14" s="6" t="s">
        <v>167</v>
      </c>
      <c r="C14" s="1">
        <v>1</v>
      </c>
      <c r="D14" s="1"/>
      <c r="E14" s="1"/>
      <c r="F14" s="2"/>
      <c r="G14" s="25">
        <f>SUM(C14:F14)</f>
        <v>1</v>
      </c>
    </row>
    <row r="15" spans="2:9" ht="13" thickBot="1">
      <c r="B15" s="7" t="s">
        <v>168</v>
      </c>
      <c r="C15" s="8"/>
      <c r="D15" s="8"/>
      <c r="E15" s="8"/>
      <c r="F15" s="9"/>
      <c r="G15" s="26">
        <f>SUM(C15:F15)</f>
        <v>0</v>
      </c>
    </row>
    <row r="16" spans="2:9" ht="8" customHeight="1" thickTop="1" thickBot="1">
      <c r="B16" s="97"/>
      <c r="C16" s="98"/>
      <c r="D16" s="98"/>
      <c r="E16" s="98"/>
      <c r="F16" s="98"/>
      <c r="G16" s="99"/>
    </row>
    <row r="17" spans="2:7" ht="1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8" t="s">
        <v>13</v>
      </c>
      <c r="G17" s="18" t="s">
        <v>5</v>
      </c>
    </row>
    <row r="18" spans="2:7" ht="1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" thickTop="1">
      <c r="B19" s="3" t="s">
        <v>200</v>
      </c>
      <c r="C19" s="4"/>
      <c r="D19" s="4"/>
      <c r="E19" s="4"/>
      <c r="F19" s="5"/>
      <c r="G19" s="24">
        <f>SUM(C19:F19)</f>
        <v>0</v>
      </c>
    </row>
    <row r="20" spans="2:7">
      <c r="B20" s="6" t="s">
        <v>201</v>
      </c>
      <c r="C20" s="1">
        <v>1</v>
      </c>
      <c r="D20" s="1"/>
      <c r="E20" s="1"/>
      <c r="F20" s="2"/>
      <c r="G20" s="25">
        <f>SUM(C20:F20)</f>
        <v>1</v>
      </c>
    </row>
    <row r="21" spans="2:7" ht="13" thickBot="1">
      <c r="B21" s="7" t="s">
        <v>202</v>
      </c>
      <c r="C21" s="8"/>
      <c r="D21" s="8"/>
      <c r="E21" s="8"/>
      <c r="F21" s="9"/>
      <c r="G21" s="26">
        <f>SUM(C21:F21)</f>
        <v>0</v>
      </c>
    </row>
    <row r="22" spans="2:7" ht="13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/>
  </hyperlinks>
  <pageMargins left="0.75" right="0.75" top="1" bottom="1" header="0.5" footer="0.5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2"/>
  <sheetViews>
    <sheetView showGridLines="0" workbookViewId="0">
      <selection activeCell="B13" sqref="B13"/>
    </sheetView>
  </sheetViews>
  <sheetFormatPr baseColWidth="10" defaultColWidth="9.1640625" defaultRowHeight="12" x14ac:dyDescent="0"/>
  <cols>
    <col min="1" max="1" width="9.6640625" style="41" customWidth="1"/>
    <col min="2" max="2" width="36.6640625" style="41" customWidth="1"/>
    <col min="3" max="7" width="8.6640625" style="41" customWidth="1"/>
    <col min="8" max="8" width="1.6640625" style="41" customWidth="1"/>
    <col min="9" max="16384" width="9.1640625" style="41"/>
  </cols>
  <sheetData>
    <row r="1" spans="2:11" ht="12" customHeight="1"/>
    <row r="2" spans="2:11" ht="15" customHeight="1">
      <c r="B2" s="100" t="s">
        <v>29</v>
      </c>
      <c r="C2" s="100"/>
      <c r="D2" s="100"/>
      <c r="E2" s="100"/>
      <c r="F2" s="100"/>
      <c r="G2" s="100"/>
    </row>
    <row r="3" spans="2:11" ht="3.75" customHeight="1" thickBot="1">
      <c r="B3" s="101"/>
      <c r="C3" s="101"/>
      <c r="D3" s="101"/>
      <c r="E3" s="101"/>
      <c r="F3" s="101"/>
      <c r="G3" s="101"/>
    </row>
    <row r="4" spans="2:11" ht="19" thickTop="1" thickBot="1">
      <c r="B4" s="90" t="s">
        <v>26</v>
      </c>
      <c r="C4" s="91"/>
      <c r="D4" s="91"/>
      <c r="E4" s="104" t="str">
        <f>MEM!$P$2</f>
        <v>2015-2016</v>
      </c>
      <c r="F4" s="91"/>
      <c r="G4" s="92"/>
    </row>
    <row r="5" spans="2:11" s="70" customFormat="1" ht="4" customHeight="1" thickTop="1" thickBot="1">
      <c r="B5" s="75"/>
      <c r="C5" s="75"/>
      <c r="D5" s="75"/>
      <c r="E5" s="75"/>
      <c r="F5" s="75"/>
      <c r="G5" s="75"/>
    </row>
    <row r="6" spans="2:11" s="70" customFormat="1" ht="15" customHeight="1" thickTop="1" thickBot="1">
      <c r="B6" s="71"/>
      <c r="C6" s="76"/>
      <c r="D6" s="94" t="s">
        <v>35</v>
      </c>
      <c r="E6" s="95"/>
      <c r="F6" s="95"/>
      <c r="G6" s="96"/>
    </row>
    <row r="7" spans="2:11" s="70" customFormat="1" ht="13" thickTop="1">
      <c r="B7" s="33" t="s">
        <v>33</v>
      </c>
      <c r="C7" s="77" t="s">
        <v>33</v>
      </c>
      <c r="D7" s="78" t="s">
        <v>4</v>
      </c>
      <c r="E7" s="35" t="s">
        <v>6</v>
      </c>
      <c r="F7" s="35" t="s">
        <v>15</v>
      </c>
      <c r="G7" s="79" t="s">
        <v>15</v>
      </c>
      <c r="I7" s="45" t="s">
        <v>27</v>
      </c>
    </row>
    <row r="8" spans="2:11" s="70" customFormat="1">
      <c r="B8" s="34" t="s">
        <v>20</v>
      </c>
      <c r="C8" s="80" t="s">
        <v>34</v>
      </c>
      <c r="D8" s="34" t="s">
        <v>38</v>
      </c>
      <c r="E8" s="36" t="s">
        <v>1</v>
      </c>
      <c r="F8" s="36" t="s">
        <v>38</v>
      </c>
      <c r="G8" s="37" t="s">
        <v>16</v>
      </c>
      <c r="I8" s="46" t="s">
        <v>1</v>
      </c>
    </row>
    <row r="9" spans="2:11" ht="13" thickBot="1">
      <c r="B9" s="10" t="str">
        <f>MEM!$P$16</f>
        <v>Streitmatter, Milo</v>
      </c>
      <c r="C9" s="11">
        <f>MEM!$Q$16</f>
        <v>59</v>
      </c>
      <c r="D9" s="12">
        <f>MEM!$R$16</f>
        <v>0</v>
      </c>
      <c r="E9" s="49">
        <f>SUM(G13:G15,G19:G21)</f>
        <v>0</v>
      </c>
      <c r="F9" s="49">
        <f>SUM(D9:E9)</f>
        <v>0</v>
      </c>
      <c r="G9" s="13" t="str">
        <f>MEM!$T$16</f>
        <v>NA</v>
      </c>
      <c r="I9" s="26">
        <f>COUNTIF(B13:B15,"*")+COUNTIF(B19:B21,"*")+SUM(C13:C15)+SUM(C19:C21)</f>
        <v>0</v>
      </c>
    </row>
    <row r="10" spans="2:11" ht="8" customHeight="1" thickTop="1" thickBot="1">
      <c r="B10" s="97"/>
      <c r="C10" s="98"/>
      <c r="D10" s="98"/>
      <c r="E10" s="98"/>
      <c r="F10" s="98"/>
      <c r="G10" s="99"/>
    </row>
    <row r="11" spans="2:11" ht="1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11" ht="15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  <c r="K12" s="47"/>
    </row>
    <row r="13" spans="2:11" ht="13" thickTop="1">
      <c r="B13" s="3"/>
      <c r="C13" s="4"/>
      <c r="D13" s="4"/>
      <c r="E13" s="4"/>
      <c r="F13" s="5"/>
      <c r="G13" s="24">
        <f>SUM(C13:F13)</f>
        <v>0</v>
      </c>
    </row>
    <row r="14" spans="2:11">
      <c r="B14" s="6"/>
      <c r="C14" s="1"/>
      <c r="D14" s="1"/>
      <c r="E14" s="1"/>
      <c r="F14" s="2"/>
      <c r="G14" s="25">
        <f>SUM(C14:F14)</f>
        <v>0</v>
      </c>
    </row>
    <row r="15" spans="2:11" ht="13" thickBot="1">
      <c r="B15" s="7"/>
      <c r="C15" s="8"/>
      <c r="D15" s="8"/>
      <c r="E15" s="8"/>
      <c r="F15" s="9"/>
      <c r="G15" s="26">
        <f>SUM(C15:F15)</f>
        <v>0</v>
      </c>
    </row>
    <row r="16" spans="2:11" ht="8" customHeight="1" thickTop="1" thickBot="1">
      <c r="B16" s="97"/>
      <c r="C16" s="98"/>
      <c r="D16" s="98"/>
      <c r="E16" s="98"/>
      <c r="F16" s="98"/>
      <c r="G16" s="99"/>
    </row>
    <row r="17" spans="2:7" ht="1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8" t="s">
        <v>13</v>
      </c>
      <c r="G17" s="18" t="s">
        <v>5</v>
      </c>
    </row>
    <row r="18" spans="2:7" ht="1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" thickBot="1">
      <c r="B21" s="7"/>
      <c r="C21" s="8"/>
      <c r="D21" s="8"/>
      <c r="E21" s="8"/>
      <c r="F21" s="9"/>
      <c r="G21" s="26">
        <f>SUM(C21:F21)</f>
        <v>0</v>
      </c>
    </row>
    <row r="22" spans="2:7" ht="13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hyperlinks>
    <hyperlink ref="B2:G2" location="MEM!A1" display="Click here to return to the Membership list."/>
  </hyperlinks>
  <pageMargins left="0.75" right="0.75" top="1" bottom="1" header="0.5" footer="0.5"/>
  <pageSetup orientation="portrait" verticalDpi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2"/>
  <sheetViews>
    <sheetView showGridLines="0" workbookViewId="0">
      <selection activeCell="B13" sqref="B13"/>
    </sheetView>
  </sheetViews>
  <sheetFormatPr baseColWidth="10" defaultColWidth="9.1640625" defaultRowHeight="12" x14ac:dyDescent="0"/>
  <cols>
    <col min="1" max="1" width="9.6640625" style="41" customWidth="1"/>
    <col min="2" max="2" width="36.6640625" style="41" customWidth="1"/>
    <col min="3" max="7" width="8.6640625" style="41" customWidth="1"/>
    <col min="8" max="8" width="1.6640625" style="41" customWidth="1"/>
    <col min="9" max="16384" width="9.1640625" style="41"/>
  </cols>
  <sheetData>
    <row r="1" spans="2:9" ht="12" customHeight="1"/>
    <row r="2" spans="2:9" ht="15" customHeight="1">
      <c r="B2" s="100" t="s">
        <v>29</v>
      </c>
      <c r="C2" s="100"/>
      <c r="D2" s="100"/>
      <c r="E2" s="100"/>
      <c r="F2" s="100"/>
      <c r="G2" s="100"/>
    </row>
    <row r="3" spans="2:9" ht="3.75" customHeight="1" thickBot="1">
      <c r="B3" s="101"/>
      <c r="C3" s="101"/>
      <c r="D3" s="101"/>
      <c r="E3" s="101"/>
      <c r="F3" s="101"/>
      <c r="G3" s="101"/>
    </row>
    <row r="4" spans="2:9" ht="19" thickTop="1" thickBot="1">
      <c r="B4" s="90" t="s">
        <v>26</v>
      </c>
      <c r="C4" s="91"/>
      <c r="D4" s="91"/>
      <c r="E4" s="104" t="str">
        <f>MEM!$P$2</f>
        <v>2015-2016</v>
      </c>
      <c r="F4" s="91"/>
      <c r="G4" s="92"/>
    </row>
    <row r="5" spans="2:9" s="70" customFormat="1" ht="4" customHeight="1" thickTop="1" thickBot="1">
      <c r="B5" s="75"/>
      <c r="C5" s="75"/>
      <c r="D5" s="75"/>
      <c r="E5" s="75"/>
      <c r="F5" s="75"/>
      <c r="G5" s="75"/>
    </row>
    <row r="6" spans="2:9" s="70" customFormat="1" ht="15" customHeight="1" thickTop="1" thickBot="1">
      <c r="B6" s="71"/>
      <c r="C6" s="76"/>
      <c r="D6" s="94" t="s">
        <v>35</v>
      </c>
      <c r="E6" s="95"/>
      <c r="F6" s="95"/>
      <c r="G6" s="96"/>
    </row>
    <row r="7" spans="2:9" s="70" customFormat="1" ht="13" thickTop="1">
      <c r="B7" s="33" t="s">
        <v>33</v>
      </c>
      <c r="C7" s="77" t="s">
        <v>33</v>
      </c>
      <c r="D7" s="78" t="s">
        <v>4</v>
      </c>
      <c r="E7" s="35" t="s">
        <v>6</v>
      </c>
      <c r="F7" s="35" t="s">
        <v>15</v>
      </c>
      <c r="G7" s="79" t="s">
        <v>15</v>
      </c>
      <c r="I7" s="45" t="s">
        <v>27</v>
      </c>
    </row>
    <row r="8" spans="2:9" s="70" customFormat="1">
      <c r="B8" s="34" t="s">
        <v>20</v>
      </c>
      <c r="C8" s="80" t="s">
        <v>34</v>
      </c>
      <c r="D8" s="34" t="s">
        <v>38</v>
      </c>
      <c r="E8" s="36" t="s">
        <v>1</v>
      </c>
      <c r="F8" s="36" t="s">
        <v>38</v>
      </c>
      <c r="G8" s="37" t="s">
        <v>16</v>
      </c>
      <c r="I8" s="46" t="s">
        <v>1</v>
      </c>
    </row>
    <row r="9" spans="2:9" ht="13" thickBot="1">
      <c r="B9" s="10">
        <f>MEM!$P$17</f>
        <v>0</v>
      </c>
      <c r="C9" s="11">
        <f>MEM!$Q$17</f>
        <v>60</v>
      </c>
      <c r="D9" s="12">
        <f>MEM!$R$17</f>
        <v>0</v>
      </c>
      <c r="E9" s="49">
        <f>SUM(G13:G15,G19:G21)</f>
        <v>0</v>
      </c>
      <c r="F9" s="49">
        <f>SUM(D9:E9)</f>
        <v>0</v>
      </c>
      <c r="G9" s="13" t="str">
        <f>MEM!$T$17</f>
        <v>NA</v>
      </c>
      <c r="I9" s="26">
        <f>COUNTIF(B13:B15,"*")+COUNTIF(B19:B21,"*")+SUM(C13:C15)+SUM(C19:C21)</f>
        <v>0</v>
      </c>
    </row>
    <row r="10" spans="2:9" ht="8" customHeight="1" thickTop="1" thickBot="1">
      <c r="B10" s="97"/>
      <c r="C10" s="98"/>
      <c r="D10" s="98"/>
      <c r="E10" s="98"/>
      <c r="F10" s="98"/>
      <c r="G10" s="99"/>
    </row>
    <row r="11" spans="2:9" ht="1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4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3" thickTop="1">
      <c r="B13" s="3"/>
      <c r="C13" s="4"/>
      <c r="D13" s="4"/>
      <c r="E13" s="4"/>
      <c r="F13" s="5"/>
      <c r="G13" s="24">
        <f>SUM(C13:F13)</f>
        <v>0</v>
      </c>
    </row>
    <row r="14" spans="2:9">
      <c r="B14" s="6"/>
      <c r="C14" s="1"/>
      <c r="D14" s="1"/>
      <c r="E14" s="1"/>
      <c r="F14" s="2"/>
      <c r="G14" s="25">
        <f>SUM(C14:F14)</f>
        <v>0</v>
      </c>
    </row>
    <row r="15" spans="2:9" ht="13" thickBot="1">
      <c r="B15" s="7"/>
      <c r="C15" s="8"/>
      <c r="D15" s="8"/>
      <c r="E15" s="8"/>
      <c r="F15" s="9"/>
      <c r="G15" s="26">
        <f>SUM(C15:F15)</f>
        <v>0</v>
      </c>
    </row>
    <row r="16" spans="2:9" ht="8" customHeight="1" thickTop="1" thickBot="1">
      <c r="B16" s="97"/>
      <c r="C16" s="98"/>
      <c r="D16" s="98"/>
      <c r="E16" s="98"/>
      <c r="F16" s="98"/>
      <c r="G16" s="99"/>
    </row>
    <row r="17" spans="2:7" ht="1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8" t="s">
        <v>13</v>
      </c>
      <c r="G17" s="18" t="s">
        <v>5</v>
      </c>
    </row>
    <row r="18" spans="2:7" ht="1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" thickBot="1">
      <c r="B21" s="7"/>
      <c r="C21" s="8"/>
      <c r="D21" s="8"/>
      <c r="E21" s="8"/>
      <c r="F21" s="9"/>
      <c r="G21" s="26">
        <f>SUM(C21:F21)</f>
        <v>0</v>
      </c>
    </row>
    <row r="22" spans="2:7" ht="13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/>
  </hyperlinks>
  <pageMargins left="0.75" right="0.75" top="1" bottom="1" header="0.5" footer="0.5"/>
  <pageSetup orientation="portrait" verticalDpi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2"/>
  <sheetViews>
    <sheetView showGridLines="0" workbookViewId="0">
      <selection activeCell="B2" sqref="B2:G2"/>
    </sheetView>
  </sheetViews>
  <sheetFormatPr baseColWidth="10" defaultColWidth="9.1640625" defaultRowHeight="12" x14ac:dyDescent="0"/>
  <cols>
    <col min="1" max="1" width="9.6640625" style="41" customWidth="1"/>
    <col min="2" max="2" width="36.6640625" style="41" customWidth="1"/>
    <col min="3" max="7" width="8.6640625" style="41" customWidth="1"/>
    <col min="8" max="8" width="1.6640625" style="41" customWidth="1"/>
    <col min="9" max="16384" width="9.1640625" style="41"/>
  </cols>
  <sheetData>
    <row r="1" spans="2:11" ht="12" customHeight="1"/>
    <row r="2" spans="2:11" ht="15" customHeight="1">
      <c r="B2" s="100" t="s">
        <v>29</v>
      </c>
      <c r="C2" s="100"/>
      <c r="D2" s="100"/>
      <c r="E2" s="100"/>
      <c r="F2" s="100"/>
      <c r="G2" s="100"/>
    </row>
    <row r="3" spans="2:11" ht="3.75" customHeight="1" thickBot="1">
      <c r="B3" s="101"/>
      <c r="C3" s="101"/>
      <c r="D3" s="101"/>
      <c r="E3" s="101"/>
      <c r="F3" s="101"/>
      <c r="G3" s="101"/>
    </row>
    <row r="4" spans="2:11" ht="19" thickTop="1" thickBot="1">
      <c r="B4" s="90" t="s">
        <v>26</v>
      </c>
      <c r="C4" s="91"/>
      <c r="D4" s="91"/>
      <c r="E4" s="104" t="str">
        <f>MEM!$P$2</f>
        <v>2015-2016</v>
      </c>
      <c r="F4" s="91"/>
      <c r="G4" s="92"/>
    </row>
    <row r="5" spans="2:11" s="70" customFormat="1" ht="4" customHeight="1" thickTop="1" thickBot="1">
      <c r="B5" s="75"/>
      <c r="C5" s="75"/>
      <c r="D5" s="75"/>
      <c r="E5" s="75"/>
      <c r="F5" s="75"/>
      <c r="G5" s="75"/>
    </row>
    <row r="6" spans="2:11" s="70" customFormat="1" ht="15" customHeight="1" thickTop="1" thickBot="1">
      <c r="B6" s="71"/>
      <c r="C6" s="76"/>
      <c r="D6" s="94" t="s">
        <v>35</v>
      </c>
      <c r="E6" s="95"/>
      <c r="F6" s="95"/>
      <c r="G6" s="96"/>
    </row>
    <row r="7" spans="2:11" s="70" customFormat="1" ht="13" thickTop="1">
      <c r="B7" s="33" t="s">
        <v>33</v>
      </c>
      <c r="C7" s="77" t="s">
        <v>33</v>
      </c>
      <c r="D7" s="78" t="s">
        <v>4</v>
      </c>
      <c r="E7" s="35" t="s">
        <v>6</v>
      </c>
      <c r="F7" s="35" t="s">
        <v>15</v>
      </c>
      <c r="G7" s="79" t="s">
        <v>15</v>
      </c>
      <c r="I7" s="45" t="s">
        <v>27</v>
      </c>
    </row>
    <row r="8" spans="2:11" s="70" customFormat="1">
      <c r="B8" s="34" t="s">
        <v>20</v>
      </c>
      <c r="C8" s="80" t="s">
        <v>34</v>
      </c>
      <c r="D8" s="34" t="s">
        <v>38</v>
      </c>
      <c r="E8" s="36" t="s">
        <v>1</v>
      </c>
      <c r="F8" s="36" t="s">
        <v>38</v>
      </c>
      <c r="G8" s="37" t="s">
        <v>16</v>
      </c>
      <c r="I8" s="46" t="s">
        <v>1</v>
      </c>
    </row>
    <row r="9" spans="2:11" ht="13" thickBot="1">
      <c r="B9" s="10" t="str">
        <f>MEM!$P$18</f>
        <v>Worstell, Forest</v>
      </c>
      <c r="C9" s="11">
        <f>MEM!$Q$18</f>
        <v>61</v>
      </c>
      <c r="D9" s="12">
        <f>MEM!$R$18</f>
        <v>13</v>
      </c>
      <c r="E9" s="49">
        <f>SUM(G13:G15,G19:G21)</f>
        <v>4</v>
      </c>
      <c r="F9" s="49">
        <f>SUM(D9:E9)</f>
        <v>17</v>
      </c>
      <c r="G9" s="13" t="str">
        <f>MEM!$T$18</f>
        <v>Bronze</v>
      </c>
      <c r="I9" s="26">
        <f>COUNTIF(B13:B15,"*")+COUNTIF(B19:B21,"*")+SUM(C13:C15)+SUM(C19:C21)</f>
        <v>8</v>
      </c>
    </row>
    <row r="10" spans="2:11" ht="8" customHeight="1" thickTop="1" thickBot="1">
      <c r="B10" s="97"/>
      <c r="C10" s="98"/>
      <c r="D10" s="98"/>
      <c r="E10" s="98"/>
      <c r="F10" s="98"/>
      <c r="G10" s="99"/>
    </row>
    <row r="11" spans="2:11" ht="1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11" ht="15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  <c r="K12" s="47"/>
    </row>
    <row r="13" spans="2:11" ht="13" thickTop="1">
      <c r="B13" s="3" t="s">
        <v>163</v>
      </c>
      <c r="C13" s="4"/>
      <c r="D13" s="4"/>
      <c r="E13" s="4"/>
      <c r="F13" s="5"/>
      <c r="G13" s="24">
        <f>SUM(C13:F13)</f>
        <v>0</v>
      </c>
    </row>
    <row r="14" spans="2:11">
      <c r="B14" s="6" t="s">
        <v>164</v>
      </c>
      <c r="C14" s="1"/>
      <c r="D14" s="1"/>
      <c r="E14" s="1"/>
      <c r="F14" s="2"/>
      <c r="G14" s="25">
        <f>SUM(C14:F14)</f>
        <v>0</v>
      </c>
    </row>
    <row r="15" spans="2:11" ht="13" thickBot="1">
      <c r="B15" s="7" t="s">
        <v>165</v>
      </c>
      <c r="C15" s="8"/>
      <c r="D15" s="8"/>
      <c r="E15" s="8"/>
      <c r="F15" s="9"/>
      <c r="G15" s="26">
        <f>SUM(C15:F15)</f>
        <v>0</v>
      </c>
    </row>
    <row r="16" spans="2:11" ht="8" customHeight="1" thickTop="1" thickBot="1">
      <c r="B16" s="97"/>
      <c r="C16" s="98"/>
      <c r="D16" s="98"/>
      <c r="E16" s="98"/>
      <c r="F16" s="98"/>
      <c r="G16" s="99"/>
    </row>
    <row r="17" spans="2:7" ht="1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8" t="s">
        <v>13</v>
      </c>
      <c r="G17" s="18" t="s">
        <v>5</v>
      </c>
    </row>
    <row r="18" spans="2:7" ht="1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" thickTop="1">
      <c r="B19" s="3" t="s">
        <v>205</v>
      </c>
      <c r="C19" s="4">
        <v>1</v>
      </c>
      <c r="D19" s="4"/>
      <c r="E19" s="4">
        <v>2</v>
      </c>
      <c r="F19" s="5"/>
      <c r="G19" s="24">
        <f>SUM(C19:F19)</f>
        <v>3</v>
      </c>
    </row>
    <row r="20" spans="2:7">
      <c r="B20" s="6" t="s">
        <v>204</v>
      </c>
      <c r="C20" s="1">
        <v>1</v>
      </c>
      <c r="D20" s="1"/>
      <c r="E20" s="1"/>
      <c r="F20" s="2"/>
      <c r="G20" s="25">
        <f>SUM(C20:F20)</f>
        <v>1</v>
      </c>
    </row>
    <row r="21" spans="2:7" ht="13" thickBot="1">
      <c r="B21" s="7" t="s">
        <v>203</v>
      </c>
      <c r="C21" s="8"/>
      <c r="D21" s="8"/>
      <c r="E21" s="8"/>
      <c r="F21" s="9"/>
      <c r="G21" s="26">
        <f>SUM(C21:F21)</f>
        <v>0</v>
      </c>
    </row>
    <row r="22" spans="2:7" ht="13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hyperlinks>
    <hyperlink ref="B2:G2" location="MEM!A1" display="Click here to return to the Membership list."/>
  </hyperlinks>
  <pageMargins left="0.75" right="0.75" top="1" bottom="1" header="0.5" footer="0.5"/>
  <pageSetup orientation="portrait" verticalDpi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2"/>
  <sheetViews>
    <sheetView showGridLines="0" workbookViewId="0">
      <selection activeCell="B13" sqref="B13"/>
    </sheetView>
  </sheetViews>
  <sheetFormatPr baseColWidth="10" defaultColWidth="9.1640625" defaultRowHeight="12" x14ac:dyDescent="0"/>
  <cols>
    <col min="1" max="1" width="9.6640625" style="41" customWidth="1"/>
    <col min="2" max="2" width="36.6640625" style="41" customWidth="1"/>
    <col min="3" max="7" width="8.6640625" style="41" customWidth="1"/>
    <col min="8" max="8" width="1.6640625" style="41" customWidth="1"/>
    <col min="9" max="16384" width="9.1640625" style="41"/>
  </cols>
  <sheetData>
    <row r="1" spans="2:11" ht="12" customHeight="1"/>
    <row r="2" spans="2:11" ht="15" customHeight="1">
      <c r="B2" s="100" t="s">
        <v>29</v>
      </c>
      <c r="C2" s="100"/>
      <c r="D2" s="100"/>
      <c r="E2" s="100"/>
      <c r="F2" s="100"/>
      <c r="G2" s="100"/>
    </row>
    <row r="3" spans="2:11" ht="3.75" customHeight="1" thickBot="1">
      <c r="B3" s="101"/>
      <c r="C3" s="101"/>
      <c r="D3" s="101"/>
      <c r="E3" s="101"/>
      <c r="F3" s="101"/>
      <c r="G3" s="101"/>
    </row>
    <row r="4" spans="2:11" ht="19" thickTop="1" thickBot="1">
      <c r="B4" s="90" t="s">
        <v>26</v>
      </c>
      <c r="C4" s="91"/>
      <c r="D4" s="91"/>
      <c r="E4" s="104" t="str">
        <f>MEM!$P$2</f>
        <v>2015-2016</v>
      </c>
      <c r="F4" s="91"/>
      <c r="G4" s="92"/>
    </row>
    <row r="5" spans="2:11" s="70" customFormat="1" ht="4" customHeight="1" thickTop="1" thickBot="1">
      <c r="B5" s="75"/>
      <c r="C5" s="75"/>
      <c r="D5" s="75"/>
      <c r="E5" s="75"/>
      <c r="F5" s="75"/>
      <c r="G5" s="75"/>
    </row>
    <row r="6" spans="2:11" s="70" customFormat="1" ht="15" customHeight="1" thickTop="1" thickBot="1">
      <c r="B6" s="71"/>
      <c r="C6" s="76"/>
      <c r="D6" s="94" t="s">
        <v>35</v>
      </c>
      <c r="E6" s="95"/>
      <c r="F6" s="95"/>
      <c r="G6" s="96"/>
    </row>
    <row r="7" spans="2:11" s="70" customFormat="1" ht="13" thickTop="1">
      <c r="B7" s="33" t="s">
        <v>33</v>
      </c>
      <c r="C7" s="77" t="s">
        <v>33</v>
      </c>
      <c r="D7" s="78" t="s">
        <v>4</v>
      </c>
      <c r="E7" s="35" t="s">
        <v>6</v>
      </c>
      <c r="F7" s="35" t="s">
        <v>15</v>
      </c>
      <c r="G7" s="79" t="s">
        <v>15</v>
      </c>
      <c r="I7" s="45" t="s">
        <v>27</v>
      </c>
    </row>
    <row r="8" spans="2:11" s="70" customFormat="1">
      <c r="B8" s="34" t="s">
        <v>20</v>
      </c>
      <c r="C8" s="80" t="s">
        <v>34</v>
      </c>
      <c r="D8" s="34" t="s">
        <v>38</v>
      </c>
      <c r="E8" s="36" t="s">
        <v>1</v>
      </c>
      <c r="F8" s="36" t="s">
        <v>38</v>
      </c>
      <c r="G8" s="37" t="s">
        <v>16</v>
      </c>
      <c r="I8" s="46" t="s">
        <v>1</v>
      </c>
    </row>
    <row r="9" spans="2:11" ht="13" thickBot="1">
      <c r="B9" s="10" t="str">
        <f>MEM!$P$19</f>
        <v>Thompson, Chris</v>
      </c>
      <c r="C9" s="11">
        <f>MEM!$Q$19</f>
        <v>62</v>
      </c>
      <c r="D9" s="12">
        <f>MEM!$R$19</f>
        <v>0</v>
      </c>
      <c r="E9" s="49">
        <f>SUM(G13:G15,G19:G21)</f>
        <v>0</v>
      </c>
      <c r="F9" s="49">
        <f>SUM(D9:E9)</f>
        <v>0</v>
      </c>
      <c r="G9" s="13" t="str">
        <f>MEM!$T$19</f>
        <v>NA</v>
      </c>
      <c r="I9" s="26">
        <f>COUNTIF(B13:B15,"*")+COUNTIF(B19:B21,"*")+SUM(C13:C15)+SUM(C19:C21)</f>
        <v>0</v>
      </c>
    </row>
    <row r="10" spans="2:11" ht="8" customHeight="1" thickTop="1" thickBot="1">
      <c r="B10" s="97"/>
      <c r="C10" s="98"/>
      <c r="D10" s="98"/>
      <c r="E10" s="98"/>
      <c r="F10" s="98"/>
      <c r="G10" s="99"/>
    </row>
    <row r="11" spans="2:11" ht="1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11" ht="15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  <c r="K12" s="47"/>
    </row>
    <row r="13" spans="2:11" ht="13" thickTop="1">
      <c r="B13" s="3"/>
      <c r="C13" s="4"/>
      <c r="D13" s="4"/>
      <c r="E13" s="4"/>
      <c r="F13" s="5"/>
      <c r="G13" s="24">
        <f>SUM(C13:F13)</f>
        <v>0</v>
      </c>
    </row>
    <row r="14" spans="2:11">
      <c r="B14" s="6"/>
      <c r="C14" s="1"/>
      <c r="D14" s="1"/>
      <c r="E14" s="1"/>
      <c r="F14" s="2"/>
      <c r="G14" s="25">
        <f>SUM(C14:F14)</f>
        <v>0</v>
      </c>
    </row>
    <row r="15" spans="2:11" ht="13" thickBot="1">
      <c r="B15" s="7"/>
      <c r="C15" s="8"/>
      <c r="D15" s="8"/>
      <c r="E15" s="8"/>
      <c r="F15" s="9"/>
      <c r="G15" s="26">
        <f>SUM(C15:F15)</f>
        <v>0</v>
      </c>
    </row>
    <row r="16" spans="2:11" ht="8" customHeight="1" thickTop="1" thickBot="1">
      <c r="B16" s="97"/>
      <c r="C16" s="98"/>
      <c r="D16" s="98"/>
      <c r="E16" s="98"/>
      <c r="F16" s="98"/>
      <c r="G16" s="99"/>
    </row>
    <row r="17" spans="2:7" ht="1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8" t="s">
        <v>13</v>
      </c>
      <c r="G17" s="18" t="s">
        <v>5</v>
      </c>
    </row>
    <row r="18" spans="2:7" ht="1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" thickBot="1">
      <c r="B21" s="7"/>
      <c r="C21" s="8"/>
      <c r="D21" s="8"/>
      <c r="E21" s="8"/>
      <c r="F21" s="9"/>
      <c r="G21" s="26">
        <f>SUM(C21:F21)</f>
        <v>0</v>
      </c>
    </row>
    <row r="22" spans="2:7" ht="13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hyperlinks>
    <hyperlink ref="B2:G2" location="MEM!A1" display="Click here to return to the Membership list."/>
  </hyperlinks>
  <pageMargins left="0.75" right="0.75" top="1" bottom="1" header="0.5" footer="0.5"/>
  <pageSetup orientation="portrait" verticalDpi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2"/>
  <sheetViews>
    <sheetView showGridLines="0" workbookViewId="0">
      <selection activeCell="B2" sqref="B2:G2"/>
    </sheetView>
  </sheetViews>
  <sheetFormatPr baseColWidth="10" defaultColWidth="9.1640625" defaultRowHeight="12" x14ac:dyDescent="0"/>
  <cols>
    <col min="1" max="1" width="9.6640625" style="41" customWidth="1"/>
    <col min="2" max="2" width="36.6640625" style="41" customWidth="1"/>
    <col min="3" max="7" width="8.6640625" style="41" customWidth="1"/>
    <col min="8" max="8" width="1.6640625" style="41" customWidth="1"/>
    <col min="9" max="16384" width="9.1640625" style="41"/>
  </cols>
  <sheetData>
    <row r="1" spans="2:9" ht="12" customHeight="1"/>
    <row r="2" spans="2:9" ht="15" customHeight="1">
      <c r="B2" s="100" t="s">
        <v>29</v>
      </c>
      <c r="C2" s="100"/>
      <c r="D2" s="100"/>
      <c r="E2" s="100"/>
      <c r="F2" s="100"/>
      <c r="G2" s="100"/>
    </row>
    <row r="3" spans="2:9" ht="3.75" customHeight="1" thickBot="1">
      <c r="B3" s="101"/>
      <c r="C3" s="101"/>
      <c r="D3" s="101"/>
      <c r="E3" s="101"/>
      <c r="F3" s="101"/>
      <c r="G3" s="101"/>
    </row>
    <row r="4" spans="2:9" ht="19" thickTop="1" thickBot="1">
      <c r="B4" s="90" t="s">
        <v>26</v>
      </c>
      <c r="C4" s="91"/>
      <c r="D4" s="91"/>
      <c r="E4" s="104" t="str">
        <f>MEM!$P$2</f>
        <v>2015-2016</v>
      </c>
      <c r="F4" s="91"/>
      <c r="G4" s="92"/>
    </row>
    <row r="5" spans="2:9" s="70" customFormat="1" ht="4" customHeight="1" thickTop="1" thickBot="1">
      <c r="B5" s="75"/>
      <c r="C5" s="75"/>
      <c r="D5" s="75"/>
      <c r="E5" s="75"/>
      <c r="F5" s="75"/>
      <c r="G5" s="75"/>
    </row>
    <row r="6" spans="2:9" s="70" customFormat="1" ht="15" customHeight="1" thickTop="1" thickBot="1">
      <c r="B6" s="71"/>
      <c r="C6" s="76"/>
      <c r="D6" s="94" t="s">
        <v>35</v>
      </c>
      <c r="E6" s="95"/>
      <c r="F6" s="95"/>
      <c r="G6" s="96"/>
    </row>
    <row r="7" spans="2:9" s="70" customFormat="1" ht="13" thickTop="1">
      <c r="B7" s="33" t="s">
        <v>33</v>
      </c>
      <c r="C7" s="77" t="s">
        <v>33</v>
      </c>
      <c r="D7" s="78" t="s">
        <v>4</v>
      </c>
      <c r="E7" s="35" t="s">
        <v>6</v>
      </c>
      <c r="F7" s="35" t="s">
        <v>15</v>
      </c>
      <c r="G7" s="79" t="s">
        <v>15</v>
      </c>
      <c r="I7" s="45" t="s">
        <v>27</v>
      </c>
    </row>
    <row r="8" spans="2:9" s="70" customFormat="1">
      <c r="B8" s="34" t="s">
        <v>20</v>
      </c>
      <c r="C8" s="80" t="s">
        <v>34</v>
      </c>
      <c r="D8" s="34" t="s">
        <v>38</v>
      </c>
      <c r="E8" s="36" t="s">
        <v>1</v>
      </c>
      <c r="F8" s="36" t="s">
        <v>38</v>
      </c>
      <c r="G8" s="37" t="s">
        <v>16</v>
      </c>
      <c r="I8" s="46" t="s">
        <v>1</v>
      </c>
    </row>
    <row r="9" spans="2:9" ht="13" thickBot="1">
      <c r="B9" s="10" t="str">
        <f>MEM!$P$20</f>
        <v>Herrick, Steve</v>
      </c>
      <c r="C9" s="11">
        <f>MEM!$Q$20</f>
        <v>63</v>
      </c>
      <c r="D9" s="12">
        <f>MEM!$R$20</f>
        <v>16</v>
      </c>
      <c r="E9" s="49">
        <f>SUM(G13:G15,G19:G21)</f>
        <v>1</v>
      </c>
      <c r="F9" s="49">
        <f>SUM(D9:E9)</f>
        <v>17</v>
      </c>
      <c r="G9" s="13" t="str">
        <f>MEM!$T$20</f>
        <v>Bronze</v>
      </c>
      <c r="I9" s="26">
        <f>COUNTIF(B13:B15,"*")+COUNTIF(B19:B21,"*")+SUM(C13:C15)+SUM(C19:C21)</f>
        <v>7</v>
      </c>
    </row>
    <row r="10" spans="2:9" ht="8" customHeight="1" thickTop="1" thickBot="1">
      <c r="B10" s="97"/>
      <c r="C10" s="98"/>
      <c r="D10" s="98"/>
      <c r="E10" s="98"/>
      <c r="F10" s="98"/>
      <c r="G10" s="99"/>
    </row>
    <row r="11" spans="2:9" ht="1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4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3" thickTop="1">
      <c r="B13" s="3" t="s">
        <v>157</v>
      </c>
      <c r="C13" s="4"/>
      <c r="D13" s="4"/>
      <c r="E13" s="4"/>
      <c r="F13" s="5"/>
      <c r="G13" s="24">
        <f>SUM(C13:F13)</f>
        <v>0</v>
      </c>
    </row>
    <row r="14" spans="2:9">
      <c r="B14" s="6" t="s">
        <v>158</v>
      </c>
      <c r="C14" s="1">
        <v>1</v>
      </c>
      <c r="D14" s="1"/>
      <c r="E14" s="1"/>
      <c r="F14" s="2"/>
      <c r="G14" s="25">
        <f>SUM(C14:F14)</f>
        <v>1</v>
      </c>
    </row>
    <row r="15" spans="2:9" ht="13" thickBot="1">
      <c r="B15" s="7" t="s">
        <v>159</v>
      </c>
      <c r="C15" s="8"/>
      <c r="D15" s="8"/>
      <c r="E15" s="8"/>
      <c r="F15" s="9"/>
      <c r="G15" s="26">
        <f>SUM(C15:F15)</f>
        <v>0</v>
      </c>
    </row>
    <row r="16" spans="2:9" ht="8" customHeight="1" thickTop="1" thickBot="1">
      <c r="B16" s="97"/>
      <c r="C16" s="98"/>
      <c r="D16" s="98"/>
      <c r="E16" s="98"/>
      <c r="F16" s="98"/>
      <c r="G16" s="99"/>
    </row>
    <row r="17" spans="2:7" ht="1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8" t="s">
        <v>13</v>
      </c>
      <c r="G17" s="18" t="s">
        <v>5</v>
      </c>
    </row>
    <row r="18" spans="2:7" ht="1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" thickTop="1">
      <c r="B19" s="3" t="s">
        <v>199</v>
      </c>
      <c r="C19" s="4"/>
      <c r="D19" s="4"/>
      <c r="E19" s="4"/>
      <c r="F19" s="5"/>
      <c r="G19" s="24">
        <f>SUM(C19:F19)</f>
        <v>0</v>
      </c>
    </row>
    <row r="20" spans="2:7">
      <c r="B20" s="6" t="s">
        <v>198</v>
      </c>
      <c r="C20" s="1"/>
      <c r="D20" s="1"/>
      <c r="E20" s="1"/>
      <c r="F20" s="2"/>
      <c r="G20" s="25">
        <f>SUM(C20:F20)</f>
        <v>0</v>
      </c>
    </row>
    <row r="21" spans="2:7" ht="13" thickBot="1">
      <c r="B21" s="7" t="s">
        <v>197</v>
      </c>
      <c r="C21" s="8"/>
      <c r="D21" s="8"/>
      <c r="E21" s="8"/>
      <c r="F21" s="9"/>
      <c r="G21" s="26">
        <f>SUM(C21:F21)</f>
        <v>0</v>
      </c>
    </row>
    <row r="22" spans="2:7" ht="13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/>
  </hyperlinks>
  <pageMargins left="0.75" right="0.75" top="1" bottom="1" header="0.5" footer="0.5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2"/>
  <sheetViews>
    <sheetView showGridLines="0" workbookViewId="0">
      <selection activeCell="B13" sqref="B13"/>
    </sheetView>
  </sheetViews>
  <sheetFormatPr baseColWidth="10" defaultColWidth="9.1640625" defaultRowHeight="12" x14ac:dyDescent="0"/>
  <cols>
    <col min="1" max="1" width="9.6640625" style="41" customWidth="1"/>
    <col min="2" max="2" width="36.6640625" style="41" customWidth="1"/>
    <col min="3" max="7" width="8.6640625" style="41" customWidth="1"/>
    <col min="8" max="8" width="1.6640625" style="41" customWidth="1"/>
    <col min="9" max="16384" width="9.1640625" style="41"/>
  </cols>
  <sheetData>
    <row r="1" spans="2:9" ht="12" customHeight="1"/>
    <row r="2" spans="2:9" ht="15" customHeight="1">
      <c r="B2" s="100" t="s">
        <v>29</v>
      </c>
      <c r="C2" s="100"/>
      <c r="D2" s="100"/>
      <c r="E2" s="100"/>
      <c r="F2" s="100"/>
      <c r="G2" s="100"/>
    </row>
    <row r="3" spans="2:9" ht="3.75" customHeight="1" thickBot="1">
      <c r="B3" s="101"/>
      <c r="C3" s="101"/>
      <c r="D3" s="101"/>
      <c r="E3" s="101"/>
      <c r="F3" s="101"/>
      <c r="G3" s="101"/>
    </row>
    <row r="4" spans="2:9" ht="19" thickTop="1" thickBot="1">
      <c r="B4" s="90" t="s">
        <v>26</v>
      </c>
      <c r="C4" s="91"/>
      <c r="D4" s="91"/>
      <c r="E4" s="104" t="str">
        <f>MEM!$P$2</f>
        <v>2015-2016</v>
      </c>
      <c r="F4" s="91"/>
      <c r="G4" s="92"/>
    </row>
    <row r="5" spans="2:9" s="70" customFormat="1" ht="4" customHeight="1" thickTop="1" thickBot="1">
      <c r="B5" s="75"/>
      <c r="C5" s="75"/>
      <c r="D5" s="75"/>
      <c r="E5" s="75"/>
      <c r="F5" s="75"/>
      <c r="G5" s="75"/>
    </row>
    <row r="6" spans="2:9" s="70" customFormat="1" ht="15" customHeight="1" thickTop="1" thickBot="1">
      <c r="B6" s="71"/>
      <c r="C6" s="76"/>
      <c r="D6" s="94" t="s">
        <v>35</v>
      </c>
      <c r="E6" s="95"/>
      <c r="F6" s="95"/>
      <c r="G6" s="96"/>
    </row>
    <row r="7" spans="2:9" s="70" customFormat="1" ht="13" thickTop="1">
      <c r="B7" s="33" t="s">
        <v>33</v>
      </c>
      <c r="C7" s="77" t="s">
        <v>33</v>
      </c>
      <c r="D7" s="78" t="s">
        <v>4</v>
      </c>
      <c r="E7" s="35" t="s">
        <v>6</v>
      </c>
      <c r="F7" s="35" t="s">
        <v>15</v>
      </c>
      <c r="G7" s="79" t="s">
        <v>15</v>
      </c>
      <c r="I7" s="45" t="s">
        <v>27</v>
      </c>
    </row>
    <row r="8" spans="2:9" s="70" customFormat="1">
      <c r="B8" s="34" t="s">
        <v>20</v>
      </c>
      <c r="C8" s="80" t="s">
        <v>34</v>
      </c>
      <c r="D8" s="34" t="s">
        <v>38</v>
      </c>
      <c r="E8" s="36" t="s">
        <v>1</v>
      </c>
      <c r="F8" s="36" t="s">
        <v>38</v>
      </c>
      <c r="G8" s="37" t="s">
        <v>16</v>
      </c>
      <c r="I8" s="46" t="s">
        <v>1</v>
      </c>
    </row>
    <row r="9" spans="2:9" ht="13" thickBot="1">
      <c r="B9" s="10">
        <f>MEM!$P$21</f>
        <v>0</v>
      </c>
      <c r="C9" s="11">
        <f>MEM!$Q$21</f>
        <v>64</v>
      </c>
      <c r="D9" s="12">
        <f>MEM!$R$21</f>
        <v>0</v>
      </c>
      <c r="E9" s="49">
        <f>SUM(G13:G15,G19:G21)</f>
        <v>0</v>
      </c>
      <c r="F9" s="49">
        <f>SUM(D9:E9)</f>
        <v>0</v>
      </c>
      <c r="G9" s="13" t="str">
        <f>MEM!$T$21</f>
        <v>NA</v>
      </c>
      <c r="I9" s="26">
        <f>COUNTIF(B13:B15,"*")+COUNTIF(B19:B21,"*")+SUM(C13:C15)+SUM(C19:C21)</f>
        <v>0</v>
      </c>
    </row>
    <row r="10" spans="2:9" ht="8" customHeight="1" thickTop="1" thickBot="1">
      <c r="B10" s="97"/>
      <c r="C10" s="98"/>
      <c r="D10" s="98"/>
      <c r="E10" s="98"/>
      <c r="F10" s="98"/>
      <c r="G10" s="99"/>
    </row>
    <row r="11" spans="2:9" ht="1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4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3" thickTop="1">
      <c r="B13" s="3"/>
      <c r="C13" s="4"/>
      <c r="D13" s="4"/>
      <c r="E13" s="4"/>
      <c r="F13" s="5"/>
      <c r="G13" s="24">
        <f>SUM(C13:F13)</f>
        <v>0</v>
      </c>
    </row>
    <row r="14" spans="2:9">
      <c r="B14" s="6"/>
      <c r="C14" s="1"/>
      <c r="D14" s="1"/>
      <c r="E14" s="1"/>
      <c r="F14" s="2"/>
      <c r="G14" s="25">
        <f>SUM(C14:F14)</f>
        <v>0</v>
      </c>
    </row>
    <row r="15" spans="2:9" ht="13" thickBot="1">
      <c r="B15" s="7"/>
      <c r="C15" s="8"/>
      <c r="D15" s="8"/>
      <c r="E15" s="8"/>
      <c r="F15" s="9"/>
      <c r="G15" s="26">
        <f>SUM(C15:F15)</f>
        <v>0</v>
      </c>
    </row>
    <row r="16" spans="2:9" ht="8" customHeight="1" thickTop="1" thickBot="1">
      <c r="B16" s="97"/>
      <c r="C16" s="98"/>
      <c r="D16" s="98"/>
      <c r="E16" s="98"/>
      <c r="F16" s="98"/>
      <c r="G16" s="99"/>
    </row>
    <row r="17" spans="2:7" ht="1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8" t="s">
        <v>13</v>
      </c>
      <c r="G17" s="18" t="s">
        <v>5</v>
      </c>
    </row>
    <row r="18" spans="2:7" ht="1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" thickBot="1">
      <c r="B21" s="7"/>
      <c r="C21" s="8"/>
      <c r="D21" s="8"/>
      <c r="E21" s="8"/>
      <c r="F21" s="9"/>
      <c r="G21" s="26">
        <f>SUM(C21:F21)</f>
        <v>0</v>
      </c>
    </row>
    <row r="22" spans="2:7" ht="13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/>
  </hyperlinks>
  <pageMargins left="0.75" right="0.75" top="1" bottom="1" header="0.5" footer="0.5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2"/>
  <sheetViews>
    <sheetView showGridLines="0" workbookViewId="0">
      <selection activeCell="B2" sqref="B2:G2"/>
    </sheetView>
  </sheetViews>
  <sheetFormatPr baseColWidth="10" defaultColWidth="9.1640625" defaultRowHeight="12" x14ac:dyDescent="0"/>
  <cols>
    <col min="1" max="1" width="9.6640625" style="41" customWidth="1"/>
    <col min="2" max="2" width="36.6640625" style="41" customWidth="1"/>
    <col min="3" max="7" width="8.6640625" style="41" customWidth="1"/>
    <col min="8" max="8" width="1.6640625" style="41" customWidth="1"/>
    <col min="9" max="16384" width="9.1640625" style="41"/>
  </cols>
  <sheetData>
    <row r="1" spans="2:11" ht="12" customHeight="1"/>
    <row r="2" spans="2:11" ht="15" customHeight="1">
      <c r="B2" s="100" t="s">
        <v>29</v>
      </c>
      <c r="C2" s="100"/>
      <c r="D2" s="100"/>
      <c r="E2" s="100"/>
      <c r="F2" s="100"/>
      <c r="G2" s="100"/>
    </row>
    <row r="3" spans="2:11" ht="3.75" customHeight="1" thickBot="1">
      <c r="B3" s="101"/>
      <c r="C3" s="101"/>
      <c r="D3" s="101"/>
      <c r="E3" s="101"/>
      <c r="F3" s="101"/>
      <c r="G3" s="101"/>
    </row>
    <row r="4" spans="2:11" ht="19" thickTop="1" thickBot="1">
      <c r="B4" s="90" t="s">
        <v>26</v>
      </c>
      <c r="C4" s="91"/>
      <c r="D4" s="91"/>
      <c r="E4" s="104" t="str">
        <f>MEM!$P$2</f>
        <v>2015-2016</v>
      </c>
      <c r="F4" s="91"/>
      <c r="G4" s="92"/>
    </row>
    <row r="5" spans="2:11" s="70" customFormat="1" ht="4" customHeight="1" thickTop="1" thickBot="1">
      <c r="B5" s="75"/>
      <c r="C5" s="75"/>
      <c r="D5" s="75"/>
      <c r="E5" s="75"/>
      <c r="F5" s="75"/>
      <c r="G5" s="75"/>
    </row>
    <row r="6" spans="2:11" s="70" customFormat="1" ht="15" customHeight="1" thickTop="1" thickBot="1">
      <c r="B6" s="71"/>
      <c r="C6" s="76"/>
      <c r="D6" s="94" t="s">
        <v>35</v>
      </c>
      <c r="E6" s="95"/>
      <c r="F6" s="95"/>
      <c r="G6" s="96"/>
    </row>
    <row r="7" spans="2:11" s="70" customFormat="1" ht="13" thickTop="1">
      <c r="B7" s="33" t="s">
        <v>33</v>
      </c>
      <c r="C7" s="77" t="s">
        <v>33</v>
      </c>
      <c r="D7" s="78" t="s">
        <v>4</v>
      </c>
      <c r="E7" s="35" t="s">
        <v>6</v>
      </c>
      <c r="F7" s="35" t="s">
        <v>15</v>
      </c>
      <c r="G7" s="79" t="s">
        <v>15</v>
      </c>
      <c r="I7" s="45" t="s">
        <v>27</v>
      </c>
    </row>
    <row r="8" spans="2:11" s="70" customFormat="1">
      <c r="B8" s="34" t="s">
        <v>20</v>
      </c>
      <c r="C8" s="80" t="s">
        <v>34</v>
      </c>
      <c r="D8" s="34" t="s">
        <v>38</v>
      </c>
      <c r="E8" s="36" t="s">
        <v>1</v>
      </c>
      <c r="F8" s="36" t="s">
        <v>38</v>
      </c>
      <c r="G8" s="37" t="s">
        <v>16</v>
      </c>
      <c r="I8" s="46" t="s">
        <v>1</v>
      </c>
    </row>
    <row r="9" spans="2:11" ht="13" thickBot="1">
      <c r="B9" s="10" t="str">
        <f>MEM!$P$22</f>
        <v>Yonker, Bob</v>
      </c>
      <c r="C9" s="11">
        <f>MEM!$Q$22</f>
        <v>65</v>
      </c>
      <c r="D9" s="12">
        <f>MEM!$R$22</f>
        <v>0</v>
      </c>
      <c r="E9" s="49">
        <f>SUM(G13:G15,G19:G21)</f>
        <v>0</v>
      </c>
      <c r="F9" s="49">
        <f>SUM(D9:E9)</f>
        <v>0</v>
      </c>
      <c r="G9" s="13" t="str">
        <f>MEM!$T$22</f>
        <v>NA</v>
      </c>
      <c r="I9" s="26">
        <f>COUNTIF(B13:B15,"*")+COUNTIF(B19:B21,"*")+SUM(C13:C15)+SUM(C19:C21)</f>
        <v>3</v>
      </c>
    </row>
    <row r="10" spans="2:11" ht="8" customHeight="1" thickTop="1" thickBot="1">
      <c r="B10" s="97"/>
      <c r="C10" s="98"/>
      <c r="D10" s="98"/>
      <c r="E10" s="98"/>
      <c r="F10" s="98"/>
      <c r="G10" s="99"/>
    </row>
    <row r="11" spans="2:11" ht="1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11" ht="15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  <c r="K12" s="47"/>
    </row>
    <row r="13" spans="2:11" ht="13" thickTop="1">
      <c r="B13" s="3" t="s">
        <v>143</v>
      </c>
      <c r="C13" s="4"/>
      <c r="D13" s="4"/>
      <c r="E13" s="4"/>
      <c r="F13" s="5"/>
      <c r="G13" s="24">
        <f>SUM(C13:F13)</f>
        <v>0</v>
      </c>
    </row>
    <row r="14" spans="2:11">
      <c r="B14" s="6" t="s">
        <v>144</v>
      </c>
      <c r="C14" s="1"/>
      <c r="D14" s="1"/>
      <c r="E14" s="1"/>
      <c r="F14" s="2"/>
      <c r="G14" s="25">
        <f>SUM(C14:F14)</f>
        <v>0</v>
      </c>
    </row>
    <row r="15" spans="2:11" ht="13" thickBot="1">
      <c r="B15" s="7" t="s">
        <v>145</v>
      </c>
      <c r="C15" s="8"/>
      <c r="D15" s="8"/>
      <c r="E15" s="8"/>
      <c r="F15" s="9"/>
      <c r="G15" s="26">
        <f>SUM(C15:F15)</f>
        <v>0</v>
      </c>
    </row>
    <row r="16" spans="2:11" ht="8" customHeight="1" thickTop="1" thickBot="1">
      <c r="B16" s="97"/>
      <c r="C16" s="98"/>
      <c r="D16" s="98"/>
      <c r="E16" s="98"/>
      <c r="F16" s="98"/>
      <c r="G16" s="99"/>
    </row>
    <row r="17" spans="2:7" ht="1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8" t="s">
        <v>13</v>
      </c>
      <c r="G17" s="18" t="s">
        <v>5</v>
      </c>
    </row>
    <row r="18" spans="2:7" ht="1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" thickBot="1">
      <c r="B21" s="7"/>
      <c r="C21" s="8"/>
      <c r="D21" s="8"/>
      <c r="E21" s="8"/>
      <c r="F21" s="9"/>
      <c r="G21" s="26">
        <f>SUM(C21:F21)</f>
        <v>0</v>
      </c>
    </row>
    <row r="22" spans="2:7" ht="13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hyperlinks>
    <hyperlink ref="B2:G2" location="MEM!A1" display="Click here to return to the Membership list."/>
  </hyperlinks>
  <pageMargins left="0.75" right="0.75" top="1" bottom="1" header="0.5" footer="0.5"/>
  <pageSetup orientation="portrait" verticalDpi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2"/>
  <sheetViews>
    <sheetView showGridLines="0" workbookViewId="0">
      <selection activeCell="B13" sqref="B13"/>
    </sheetView>
  </sheetViews>
  <sheetFormatPr baseColWidth="10" defaultColWidth="9.1640625" defaultRowHeight="12" x14ac:dyDescent="0"/>
  <cols>
    <col min="1" max="1" width="9.6640625" style="41" customWidth="1"/>
    <col min="2" max="2" width="36.6640625" style="41" customWidth="1"/>
    <col min="3" max="7" width="8.6640625" style="41" customWidth="1"/>
    <col min="8" max="8" width="1.6640625" style="41" customWidth="1"/>
    <col min="9" max="16384" width="9.1640625" style="41"/>
  </cols>
  <sheetData>
    <row r="1" spans="2:11" ht="12" customHeight="1"/>
    <row r="2" spans="2:11" ht="15" customHeight="1">
      <c r="B2" s="100" t="s">
        <v>29</v>
      </c>
      <c r="C2" s="100"/>
      <c r="D2" s="100"/>
      <c r="E2" s="100"/>
      <c r="F2" s="100"/>
      <c r="G2" s="100"/>
    </row>
    <row r="3" spans="2:11" ht="3.75" customHeight="1" thickBot="1">
      <c r="B3" s="101"/>
      <c r="C3" s="101"/>
      <c r="D3" s="101"/>
      <c r="E3" s="101"/>
      <c r="F3" s="101"/>
      <c r="G3" s="101"/>
    </row>
    <row r="4" spans="2:11" ht="19" thickTop="1" thickBot="1">
      <c r="B4" s="90" t="s">
        <v>26</v>
      </c>
      <c r="C4" s="91"/>
      <c r="D4" s="91"/>
      <c r="E4" s="104" t="str">
        <f>MEM!$P$2</f>
        <v>2015-2016</v>
      </c>
      <c r="F4" s="91"/>
      <c r="G4" s="92"/>
    </row>
    <row r="5" spans="2:11" s="70" customFormat="1" ht="4" customHeight="1" thickTop="1" thickBot="1">
      <c r="B5" s="75"/>
      <c r="C5" s="75"/>
      <c r="D5" s="75"/>
      <c r="E5" s="75"/>
      <c r="F5" s="75"/>
      <c r="G5" s="75"/>
    </row>
    <row r="6" spans="2:11" s="70" customFormat="1" ht="15" customHeight="1" thickTop="1" thickBot="1">
      <c r="B6" s="71"/>
      <c r="C6" s="76"/>
      <c r="D6" s="94" t="s">
        <v>35</v>
      </c>
      <c r="E6" s="95"/>
      <c r="F6" s="95"/>
      <c r="G6" s="96"/>
    </row>
    <row r="7" spans="2:11" s="70" customFormat="1" ht="13" thickTop="1">
      <c r="B7" s="33" t="s">
        <v>33</v>
      </c>
      <c r="C7" s="77" t="s">
        <v>33</v>
      </c>
      <c r="D7" s="78" t="s">
        <v>4</v>
      </c>
      <c r="E7" s="35" t="s">
        <v>6</v>
      </c>
      <c r="F7" s="35" t="s">
        <v>15</v>
      </c>
      <c r="G7" s="79" t="s">
        <v>15</v>
      </c>
      <c r="I7" s="45" t="s">
        <v>27</v>
      </c>
    </row>
    <row r="8" spans="2:11" s="70" customFormat="1">
      <c r="B8" s="34" t="s">
        <v>20</v>
      </c>
      <c r="C8" s="80" t="s">
        <v>34</v>
      </c>
      <c r="D8" s="34" t="s">
        <v>38</v>
      </c>
      <c r="E8" s="36" t="s">
        <v>1</v>
      </c>
      <c r="F8" s="36" t="s">
        <v>38</v>
      </c>
      <c r="G8" s="37" t="s">
        <v>16</v>
      </c>
      <c r="I8" s="46" t="s">
        <v>1</v>
      </c>
    </row>
    <row r="9" spans="2:11" ht="13" thickBot="1">
      <c r="B9" s="10" t="str">
        <f>MEM!$P$23</f>
        <v>Rueker, Julie</v>
      </c>
      <c r="C9" s="11">
        <f>MEM!$Q$23</f>
        <v>66</v>
      </c>
      <c r="D9" s="12">
        <f>MEM!$R$23</f>
        <v>4</v>
      </c>
      <c r="E9" s="49">
        <f>SUM(G13:G15,G19:G21)</f>
        <v>0</v>
      </c>
      <c r="F9" s="49">
        <f>SUM(D9:E9)</f>
        <v>4</v>
      </c>
      <c r="G9" s="13" t="str">
        <f>MEM!$T$23</f>
        <v>Regular</v>
      </c>
      <c r="I9" s="26">
        <f>COUNTIF(B13:B15,"*")+COUNTIF(B19:B21,"*")+SUM(C13:C15)+SUM(C19:C21)</f>
        <v>0</v>
      </c>
    </row>
    <row r="10" spans="2:11" ht="8" customHeight="1" thickTop="1" thickBot="1">
      <c r="B10" s="97"/>
      <c r="C10" s="98"/>
      <c r="D10" s="98"/>
      <c r="E10" s="98"/>
      <c r="F10" s="98"/>
      <c r="G10" s="99"/>
    </row>
    <row r="11" spans="2:11" ht="1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11" ht="15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  <c r="K12" s="47"/>
    </row>
    <row r="13" spans="2:11" ht="13" thickTop="1">
      <c r="B13" s="3"/>
      <c r="C13" s="4"/>
      <c r="D13" s="4"/>
      <c r="E13" s="4"/>
      <c r="F13" s="5"/>
      <c r="G13" s="24">
        <f>SUM(C13:F13)</f>
        <v>0</v>
      </c>
    </row>
    <row r="14" spans="2:11">
      <c r="B14" s="6"/>
      <c r="C14" s="1"/>
      <c r="D14" s="1"/>
      <c r="E14" s="1"/>
      <c r="F14" s="2"/>
      <c r="G14" s="25">
        <f>SUM(C14:F14)</f>
        <v>0</v>
      </c>
    </row>
    <row r="15" spans="2:11" ht="13" thickBot="1">
      <c r="B15" s="7"/>
      <c r="C15" s="8"/>
      <c r="D15" s="8"/>
      <c r="E15" s="8"/>
      <c r="F15" s="9"/>
      <c r="G15" s="26">
        <f>SUM(C15:F15)</f>
        <v>0</v>
      </c>
    </row>
    <row r="16" spans="2:11" ht="8" customHeight="1" thickTop="1" thickBot="1">
      <c r="B16" s="97"/>
      <c r="C16" s="98"/>
      <c r="D16" s="98"/>
      <c r="E16" s="98"/>
      <c r="F16" s="98"/>
      <c r="G16" s="99"/>
    </row>
    <row r="17" spans="2:7" ht="1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8" t="s">
        <v>13</v>
      </c>
      <c r="G17" s="18" t="s">
        <v>5</v>
      </c>
    </row>
    <row r="18" spans="2:7" ht="1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" thickBot="1">
      <c r="B21" s="7"/>
      <c r="C21" s="8"/>
      <c r="D21" s="8"/>
      <c r="E21" s="8"/>
      <c r="F21" s="9"/>
      <c r="G21" s="26">
        <f>SUM(C21:F21)</f>
        <v>0</v>
      </c>
    </row>
    <row r="22" spans="2:7" ht="13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hyperlinks>
    <hyperlink ref="B2:G2" location="MEM!A1" display="Click here to return to the Membership list."/>
  </hyperlinks>
  <pageMargins left="0.75" right="0.75" top="1" bottom="1" header="0.5" footer="0.5"/>
  <pageSetup orientation="portrait" verticalDpi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2"/>
  <sheetViews>
    <sheetView showGridLines="0" workbookViewId="0">
      <selection activeCell="B13" sqref="B13"/>
    </sheetView>
  </sheetViews>
  <sheetFormatPr baseColWidth="10" defaultColWidth="9.1640625" defaultRowHeight="12" x14ac:dyDescent="0"/>
  <cols>
    <col min="1" max="1" width="9.6640625" style="41" customWidth="1"/>
    <col min="2" max="2" width="36.6640625" style="41" customWidth="1"/>
    <col min="3" max="7" width="8.6640625" style="41" customWidth="1"/>
    <col min="8" max="8" width="1.6640625" style="41" customWidth="1"/>
    <col min="9" max="16384" width="9.1640625" style="41"/>
  </cols>
  <sheetData>
    <row r="1" spans="2:11" ht="12" customHeight="1"/>
    <row r="2" spans="2:11" ht="15" customHeight="1">
      <c r="B2" s="100" t="s">
        <v>29</v>
      </c>
      <c r="C2" s="100"/>
      <c r="D2" s="100"/>
      <c r="E2" s="100"/>
      <c r="F2" s="100"/>
      <c r="G2" s="100"/>
    </row>
    <row r="3" spans="2:11" ht="3.75" customHeight="1" thickBot="1">
      <c r="B3" s="101"/>
      <c r="C3" s="101"/>
      <c r="D3" s="101"/>
      <c r="E3" s="101"/>
      <c r="F3" s="101"/>
      <c r="G3" s="101"/>
    </row>
    <row r="4" spans="2:11" ht="19" thickTop="1" thickBot="1">
      <c r="B4" s="90" t="s">
        <v>26</v>
      </c>
      <c r="C4" s="91"/>
      <c r="D4" s="91"/>
      <c r="E4" s="104" t="str">
        <f>MEM!$P$2</f>
        <v>2015-2016</v>
      </c>
      <c r="F4" s="91"/>
      <c r="G4" s="92"/>
    </row>
    <row r="5" spans="2:11" s="70" customFormat="1" ht="4" customHeight="1" thickTop="1" thickBot="1">
      <c r="B5" s="75"/>
      <c r="C5" s="75"/>
      <c r="D5" s="75"/>
      <c r="E5" s="75"/>
      <c r="F5" s="75"/>
      <c r="G5" s="75"/>
    </row>
    <row r="6" spans="2:11" s="70" customFormat="1" ht="15" customHeight="1" thickTop="1" thickBot="1">
      <c r="B6" s="71"/>
      <c r="C6" s="76"/>
      <c r="D6" s="94" t="s">
        <v>35</v>
      </c>
      <c r="E6" s="95"/>
      <c r="F6" s="95"/>
      <c r="G6" s="96"/>
    </row>
    <row r="7" spans="2:11" s="70" customFormat="1" ht="13" thickTop="1">
      <c r="B7" s="33" t="s">
        <v>33</v>
      </c>
      <c r="C7" s="77" t="s">
        <v>33</v>
      </c>
      <c r="D7" s="78" t="s">
        <v>4</v>
      </c>
      <c r="E7" s="35" t="s">
        <v>6</v>
      </c>
      <c r="F7" s="35" t="s">
        <v>15</v>
      </c>
      <c r="G7" s="79" t="s">
        <v>15</v>
      </c>
      <c r="I7" s="45" t="s">
        <v>27</v>
      </c>
    </row>
    <row r="8" spans="2:11" s="70" customFormat="1">
      <c r="B8" s="34" t="s">
        <v>20</v>
      </c>
      <c r="C8" s="80" t="s">
        <v>34</v>
      </c>
      <c r="D8" s="34" t="s">
        <v>38</v>
      </c>
      <c r="E8" s="36" t="s">
        <v>1</v>
      </c>
      <c r="F8" s="36" t="s">
        <v>38</v>
      </c>
      <c r="G8" s="37" t="s">
        <v>16</v>
      </c>
      <c r="I8" s="46" t="s">
        <v>1</v>
      </c>
    </row>
    <row r="9" spans="2:11" ht="13" thickBot="1">
      <c r="B9" s="10">
        <f>MEM!$P$24</f>
        <v>0</v>
      </c>
      <c r="C9" s="11">
        <f>MEM!$Q$24</f>
        <v>67</v>
      </c>
      <c r="D9" s="12">
        <f>MEM!$R$24</f>
        <v>0</v>
      </c>
      <c r="E9" s="49">
        <f>SUM(G13:G15,G19:G21)</f>
        <v>0</v>
      </c>
      <c r="F9" s="49">
        <f>SUM(D9:E9)</f>
        <v>0</v>
      </c>
      <c r="G9" s="13" t="str">
        <f>MEM!$T$24</f>
        <v>NA</v>
      </c>
      <c r="I9" s="26">
        <f>COUNTIF(B13:B15,"*")+COUNTIF(B19:B21,"*")+SUM(C13:C15)+SUM(C19:C21)</f>
        <v>0</v>
      </c>
    </row>
    <row r="10" spans="2:11" ht="8" customHeight="1" thickTop="1" thickBot="1">
      <c r="B10" s="97"/>
      <c r="C10" s="98"/>
      <c r="D10" s="98"/>
      <c r="E10" s="98"/>
      <c r="F10" s="98"/>
      <c r="G10" s="99"/>
    </row>
    <row r="11" spans="2:11" ht="1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11" ht="15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  <c r="K12" s="47"/>
    </row>
    <row r="13" spans="2:11" ht="13" thickTop="1">
      <c r="B13" s="3"/>
      <c r="C13" s="4"/>
      <c r="D13" s="4"/>
      <c r="E13" s="4"/>
      <c r="F13" s="5"/>
      <c r="G13" s="24">
        <f>SUM(C13:F13)</f>
        <v>0</v>
      </c>
    </row>
    <row r="14" spans="2:11">
      <c r="B14" s="6"/>
      <c r="C14" s="1"/>
      <c r="D14" s="1"/>
      <c r="E14" s="1"/>
      <c r="F14" s="2"/>
      <c r="G14" s="25">
        <f>SUM(C14:F14)</f>
        <v>0</v>
      </c>
    </row>
    <row r="15" spans="2:11" ht="13" thickBot="1">
      <c r="B15" s="7"/>
      <c r="C15" s="8"/>
      <c r="D15" s="8"/>
      <c r="E15" s="8"/>
      <c r="F15" s="9"/>
      <c r="G15" s="26">
        <f>SUM(C15:F15)</f>
        <v>0</v>
      </c>
    </row>
    <row r="16" spans="2:11" ht="8" customHeight="1" thickTop="1" thickBot="1">
      <c r="B16" s="97"/>
      <c r="C16" s="98"/>
      <c r="D16" s="98"/>
      <c r="E16" s="98"/>
      <c r="F16" s="98"/>
      <c r="G16" s="99"/>
    </row>
    <row r="17" spans="2:7" ht="1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8" t="s">
        <v>13</v>
      </c>
      <c r="G17" s="18" t="s">
        <v>5</v>
      </c>
    </row>
    <row r="18" spans="2:7" ht="1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" thickBot="1">
      <c r="B21" s="7"/>
      <c r="C21" s="8"/>
      <c r="D21" s="8"/>
      <c r="E21" s="8"/>
      <c r="F21" s="9"/>
      <c r="G21" s="26">
        <f>SUM(C21:F21)</f>
        <v>0</v>
      </c>
    </row>
    <row r="22" spans="2:7" ht="13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hyperlinks>
    <hyperlink ref="B2:G2" location="MEM!A1" display="Click here to return to the Membership list."/>
  </hyperlinks>
  <pageMargins left="0.75" right="0.75" top="1" bottom="1" header="0.5" footer="0.5"/>
  <pageSetup orientation="portrait" verticalDpi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2"/>
  <sheetViews>
    <sheetView showGridLines="0" workbookViewId="0">
      <selection activeCell="B13" sqref="B13"/>
    </sheetView>
  </sheetViews>
  <sheetFormatPr baseColWidth="10" defaultColWidth="9.1640625" defaultRowHeight="12" x14ac:dyDescent="0"/>
  <cols>
    <col min="1" max="1" width="9.6640625" style="41" customWidth="1"/>
    <col min="2" max="2" width="36.6640625" style="41" customWidth="1"/>
    <col min="3" max="7" width="8.6640625" style="41" customWidth="1"/>
    <col min="8" max="8" width="1.6640625" style="41" customWidth="1"/>
    <col min="9" max="16384" width="9.1640625" style="41"/>
  </cols>
  <sheetData>
    <row r="1" spans="2:11" ht="12" customHeight="1"/>
    <row r="2" spans="2:11" ht="15" customHeight="1">
      <c r="B2" s="100" t="s">
        <v>29</v>
      </c>
      <c r="C2" s="100"/>
      <c r="D2" s="100"/>
      <c r="E2" s="100"/>
      <c r="F2" s="100"/>
      <c r="G2" s="100"/>
    </row>
    <row r="3" spans="2:11" ht="3.75" customHeight="1" thickBot="1">
      <c r="B3" s="101"/>
      <c r="C3" s="101"/>
      <c r="D3" s="101"/>
      <c r="E3" s="101"/>
      <c r="F3" s="101"/>
      <c r="G3" s="101"/>
    </row>
    <row r="4" spans="2:11" ht="19" thickTop="1" thickBot="1">
      <c r="B4" s="90" t="s">
        <v>26</v>
      </c>
      <c r="C4" s="91"/>
      <c r="D4" s="91"/>
      <c r="E4" s="104" t="str">
        <f>MEM!$P$2</f>
        <v>2015-2016</v>
      </c>
      <c r="F4" s="91"/>
      <c r="G4" s="92"/>
    </row>
    <row r="5" spans="2:11" s="70" customFormat="1" ht="4" customHeight="1" thickTop="1" thickBot="1">
      <c r="B5" s="75"/>
      <c r="C5" s="75"/>
      <c r="D5" s="75"/>
      <c r="E5" s="75"/>
      <c r="F5" s="75"/>
      <c r="G5" s="75"/>
    </row>
    <row r="6" spans="2:11" s="70" customFormat="1" ht="15" customHeight="1" thickTop="1" thickBot="1">
      <c r="B6" s="71"/>
      <c r="C6" s="76"/>
      <c r="D6" s="94" t="s">
        <v>35</v>
      </c>
      <c r="E6" s="95"/>
      <c r="F6" s="95"/>
      <c r="G6" s="96"/>
    </row>
    <row r="7" spans="2:11" s="70" customFormat="1" ht="13" thickTop="1">
      <c r="B7" s="33" t="s">
        <v>33</v>
      </c>
      <c r="C7" s="77" t="s">
        <v>33</v>
      </c>
      <c r="D7" s="78" t="s">
        <v>4</v>
      </c>
      <c r="E7" s="35" t="s">
        <v>6</v>
      </c>
      <c r="F7" s="35" t="s">
        <v>15</v>
      </c>
      <c r="G7" s="79" t="s">
        <v>15</v>
      </c>
      <c r="I7" s="45" t="s">
        <v>27</v>
      </c>
    </row>
    <row r="8" spans="2:11" s="70" customFormat="1">
      <c r="B8" s="34" t="s">
        <v>20</v>
      </c>
      <c r="C8" s="80" t="s">
        <v>34</v>
      </c>
      <c r="D8" s="34" t="s">
        <v>38</v>
      </c>
      <c r="E8" s="36" t="s">
        <v>1</v>
      </c>
      <c r="F8" s="36" t="s">
        <v>38</v>
      </c>
      <c r="G8" s="37" t="s">
        <v>16</v>
      </c>
      <c r="I8" s="46" t="s">
        <v>1</v>
      </c>
    </row>
    <row r="9" spans="2:11" ht="13" thickBot="1">
      <c r="B9" s="10">
        <f>MEM!$P$25</f>
        <v>0</v>
      </c>
      <c r="C9" s="11">
        <f>MEM!$Q$25</f>
        <v>68</v>
      </c>
      <c r="D9" s="12">
        <f>MEM!$R$25</f>
        <v>0</v>
      </c>
      <c r="E9" s="49">
        <f>SUM(G13:G15,G19:G21)</f>
        <v>0</v>
      </c>
      <c r="F9" s="49">
        <f>SUM(D9:E9)</f>
        <v>0</v>
      </c>
      <c r="G9" s="13" t="str">
        <f>MEM!$T$25</f>
        <v>NA</v>
      </c>
      <c r="I9" s="26">
        <f>COUNTIF(B13:B15,"*")+COUNTIF(B19:B21,"*")+SUM(C13:C15)+SUM(C19:C21)</f>
        <v>0</v>
      </c>
    </row>
    <row r="10" spans="2:11" ht="8" customHeight="1" thickTop="1" thickBot="1">
      <c r="B10" s="97"/>
      <c r="C10" s="98"/>
      <c r="D10" s="98"/>
      <c r="E10" s="98"/>
      <c r="F10" s="98"/>
      <c r="G10" s="99"/>
    </row>
    <row r="11" spans="2:11" ht="1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11" ht="15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  <c r="K12" s="47"/>
    </row>
    <row r="13" spans="2:11" ht="13" thickTop="1">
      <c r="B13" s="3"/>
      <c r="C13" s="4"/>
      <c r="D13" s="4"/>
      <c r="E13" s="4"/>
      <c r="F13" s="5"/>
      <c r="G13" s="24">
        <f>SUM(C13:F13)</f>
        <v>0</v>
      </c>
    </row>
    <row r="14" spans="2:11">
      <c r="B14" s="6"/>
      <c r="C14" s="1"/>
      <c r="D14" s="1"/>
      <c r="E14" s="1"/>
      <c r="F14" s="2"/>
      <c r="G14" s="25">
        <f>SUM(C14:F14)</f>
        <v>0</v>
      </c>
    </row>
    <row r="15" spans="2:11" ht="13" thickBot="1">
      <c r="B15" s="7"/>
      <c r="C15" s="8"/>
      <c r="D15" s="8"/>
      <c r="E15" s="8"/>
      <c r="F15" s="9"/>
      <c r="G15" s="26">
        <f>SUM(C15:F15)</f>
        <v>0</v>
      </c>
    </row>
    <row r="16" spans="2:11" ht="8" customHeight="1" thickTop="1" thickBot="1">
      <c r="B16" s="97"/>
      <c r="C16" s="98"/>
      <c r="D16" s="98"/>
      <c r="E16" s="98"/>
      <c r="F16" s="98"/>
      <c r="G16" s="99"/>
    </row>
    <row r="17" spans="2:7" ht="1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8" t="s">
        <v>13</v>
      </c>
      <c r="G17" s="18" t="s">
        <v>5</v>
      </c>
    </row>
    <row r="18" spans="2:7" ht="1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" thickBot="1">
      <c r="B21" s="7"/>
      <c r="C21" s="8"/>
      <c r="D21" s="8"/>
      <c r="E21" s="8"/>
      <c r="F21" s="9"/>
      <c r="G21" s="26">
        <f>SUM(C21:F21)</f>
        <v>0</v>
      </c>
    </row>
    <row r="22" spans="2:7" ht="13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hyperlinks>
    <hyperlink ref="B2:G2" location="MEM!A1" display="Click here to return to the Membership list."/>
  </hyperlinks>
  <pageMargins left="0.75" right="0.75" top="1" bottom="1" header="0.5" footer="0.5"/>
  <pageSetup orientation="portrait" verticalDpi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2"/>
  <sheetViews>
    <sheetView showGridLines="0" workbookViewId="0">
      <selection activeCell="B2" sqref="B2:G2"/>
    </sheetView>
  </sheetViews>
  <sheetFormatPr baseColWidth="10" defaultColWidth="9.1640625" defaultRowHeight="12" x14ac:dyDescent="0"/>
  <cols>
    <col min="1" max="1" width="9.6640625" style="41" customWidth="1"/>
    <col min="2" max="2" width="36.6640625" style="41" customWidth="1"/>
    <col min="3" max="7" width="8.6640625" style="41" customWidth="1"/>
    <col min="8" max="8" width="1.6640625" style="41" customWidth="1"/>
    <col min="9" max="16384" width="9.1640625" style="41"/>
  </cols>
  <sheetData>
    <row r="1" spans="2:9" ht="12" customHeight="1"/>
    <row r="2" spans="2:9" ht="15" customHeight="1">
      <c r="B2" s="100" t="s">
        <v>29</v>
      </c>
      <c r="C2" s="100"/>
      <c r="D2" s="100"/>
      <c r="E2" s="100"/>
      <c r="F2" s="100"/>
      <c r="G2" s="100"/>
    </row>
    <row r="3" spans="2:9" ht="3.75" customHeight="1" thickBot="1">
      <c r="B3" s="101"/>
      <c r="C3" s="101"/>
      <c r="D3" s="101"/>
      <c r="E3" s="101"/>
      <c r="F3" s="101"/>
      <c r="G3" s="101"/>
    </row>
    <row r="4" spans="2:9" ht="19" thickTop="1" thickBot="1">
      <c r="B4" s="105" t="s">
        <v>26</v>
      </c>
      <c r="C4" s="106"/>
      <c r="D4" s="106"/>
      <c r="E4" s="107" t="str">
        <f>MEM!$P$2</f>
        <v>2015-2016</v>
      </c>
      <c r="F4" s="106"/>
      <c r="G4" s="108"/>
    </row>
    <row r="5" spans="2:9" s="42" customFormat="1" ht="4" customHeight="1" thickTop="1" thickBot="1">
      <c r="B5" s="75"/>
      <c r="C5" s="75"/>
      <c r="D5" s="75"/>
      <c r="E5" s="75"/>
      <c r="F5" s="75"/>
      <c r="G5" s="75"/>
    </row>
    <row r="6" spans="2:9" s="70" customFormat="1" ht="15" customHeight="1" thickTop="1" thickBot="1">
      <c r="B6" s="71"/>
      <c r="C6" s="76"/>
      <c r="D6" s="94" t="s">
        <v>35</v>
      </c>
      <c r="E6" s="95"/>
      <c r="F6" s="95"/>
      <c r="G6" s="96"/>
    </row>
    <row r="7" spans="2:9" s="70" customFormat="1" ht="13" thickTop="1">
      <c r="B7" s="33" t="s">
        <v>33</v>
      </c>
      <c r="C7" s="77" t="s">
        <v>33</v>
      </c>
      <c r="D7" s="78" t="s">
        <v>4</v>
      </c>
      <c r="E7" s="35" t="s">
        <v>6</v>
      </c>
      <c r="F7" s="35" t="s">
        <v>15</v>
      </c>
      <c r="G7" s="79" t="s">
        <v>15</v>
      </c>
      <c r="I7" s="45" t="s">
        <v>27</v>
      </c>
    </row>
    <row r="8" spans="2:9" s="70" customFormat="1">
      <c r="B8" s="34" t="s">
        <v>20</v>
      </c>
      <c r="C8" s="80" t="s">
        <v>34</v>
      </c>
      <c r="D8" s="34" t="s">
        <v>38</v>
      </c>
      <c r="E8" s="36" t="s">
        <v>1</v>
      </c>
      <c r="F8" s="36" t="s">
        <v>38</v>
      </c>
      <c r="G8" s="37" t="s">
        <v>16</v>
      </c>
      <c r="I8" s="46" t="s">
        <v>1</v>
      </c>
    </row>
    <row r="9" spans="2:9" ht="13" thickBot="1">
      <c r="B9" s="10" t="str">
        <f>MEM!$B$13</f>
        <v>Pieper, Joe</v>
      </c>
      <c r="C9" s="11">
        <f>MEM!$C$13</f>
        <v>6</v>
      </c>
      <c r="D9" s="12">
        <f>MEM!$D$13</f>
        <v>12</v>
      </c>
      <c r="E9" s="49">
        <f>SUM(G13:G15,G19:G21)</f>
        <v>0</v>
      </c>
      <c r="F9" s="49">
        <f>SUM(D9:E9)</f>
        <v>12</v>
      </c>
      <c r="G9" s="13" t="str">
        <f>MEM!$F$13</f>
        <v>Bronze</v>
      </c>
      <c r="I9" s="26">
        <f>COUNTIF(B13:B15,"*")+COUNTIF(B19:B21,"*")+SUM(C13:C15)+SUM(C19:C21)</f>
        <v>0</v>
      </c>
    </row>
    <row r="10" spans="2:9" ht="8" customHeight="1" thickTop="1" thickBot="1">
      <c r="B10" s="97"/>
      <c r="C10" s="98"/>
      <c r="D10" s="98"/>
      <c r="E10" s="98"/>
      <c r="F10" s="98"/>
      <c r="G10" s="99"/>
    </row>
    <row r="11" spans="2:9" ht="1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4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3" thickTop="1">
      <c r="B13" s="3"/>
      <c r="C13" s="4"/>
      <c r="D13" s="4"/>
      <c r="E13" s="4"/>
      <c r="F13" s="5"/>
      <c r="G13" s="24">
        <f>SUM(C13:F13)</f>
        <v>0</v>
      </c>
    </row>
    <row r="14" spans="2:9">
      <c r="B14" s="6"/>
      <c r="C14" s="1"/>
      <c r="D14" s="1"/>
      <c r="E14" s="1"/>
      <c r="F14" s="2"/>
      <c r="G14" s="25">
        <f>SUM(C14:F14)</f>
        <v>0</v>
      </c>
    </row>
    <row r="15" spans="2:9" ht="13" thickBot="1">
      <c r="B15" s="7"/>
      <c r="C15" s="8"/>
      <c r="D15" s="8"/>
      <c r="E15" s="8"/>
      <c r="F15" s="9"/>
      <c r="G15" s="26">
        <f>SUM(C15:F15)</f>
        <v>0</v>
      </c>
    </row>
    <row r="16" spans="2:9" ht="8" customHeight="1" thickTop="1" thickBot="1">
      <c r="B16" s="97"/>
      <c r="C16" s="98"/>
      <c r="D16" s="98"/>
      <c r="E16" s="98"/>
      <c r="F16" s="98"/>
      <c r="G16" s="99"/>
    </row>
    <row r="17" spans="2:7" ht="1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8" t="s">
        <v>13</v>
      </c>
      <c r="G17" s="18" t="s">
        <v>5</v>
      </c>
    </row>
    <row r="18" spans="2:7" ht="1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" thickBot="1">
      <c r="B21" s="7"/>
      <c r="C21" s="8"/>
      <c r="D21" s="8"/>
      <c r="E21" s="8"/>
      <c r="F21" s="9"/>
      <c r="G21" s="26">
        <f>SUM(C21:F21)</f>
        <v>0</v>
      </c>
    </row>
    <row r="22" spans="2:7" ht="13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/>
  </hyperlinks>
  <pageMargins left="0.75" right="0.75" top="1" bottom="1" header="0.5" footer="0.5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2"/>
  <sheetViews>
    <sheetView showGridLines="0" workbookViewId="0">
      <selection activeCell="B13" sqref="B13"/>
    </sheetView>
  </sheetViews>
  <sheetFormatPr baseColWidth="10" defaultColWidth="9.1640625" defaultRowHeight="12" x14ac:dyDescent="0"/>
  <cols>
    <col min="1" max="1" width="9.6640625" style="41" customWidth="1"/>
    <col min="2" max="2" width="36.6640625" style="41" customWidth="1"/>
    <col min="3" max="7" width="8.6640625" style="41" customWidth="1"/>
    <col min="8" max="8" width="1.6640625" style="41" customWidth="1"/>
    <col min="9" max="16384" width="9.1640625" style="41"/>
  </cols>
  <sheetData>
    <row r="1" spans="2:11" ht="12" customHeight="1"/>
    <row r="2" spans="2:11" ht="15" customHeight="1">
      <c r="B2" s="100" t="s">
        <v>29</v>
      </c>
      <c r="C2" s="100"/>
      <c r="D2" s="100"/>
      <c r="E2" s="100"/>
      <c r="F2" s="100"/>
      <c r="G2" s="100"/>
    </row>
    <row r="3" spans="2:11" ht="3.75" customHeight="1" thickBot="1">
      <c r="B3" s="101"/>
      <c r="C3" s="101"/>
      <c r="D3" s="101"/>
      <c r="E3" s="101"/>
      <c r="F3" s="101"/>
      <c r="G3" s="101"/>
    </row>
    <row r="4" spans="2:11" ht="19" thickTop="1" thickBot="1">
      <c r="B4" s="90" t="s">
        <v>26</v>
      </c>
      <c r="C4" s="91"/>
      <c r="D4" s="91"/>
      <c r="E4" s="104" t="str">
        <f>MEM!$P$2</f>
        <v>2015-2016</v>
      </c>
      <c r="F4" s="91"/>
      <c r="G4" s="92"/>
    </row>
    <row r="5" spans="2:11" s="70" customFormat="1" ht="4" customHeight="1" thickTop="1" thickBot="1">
      <c r="B5" s="75"/>
      <c r="C5" s="75"/>
      <c r="D5" s="75"/>
      <c r="E5" s="75"/>
      <c r="F5" s="75"/>
      <c r="G5" s="75"/>
    </row>
    <row r="6" spans="2:11" s="70" customFormat="1" ht="15" customHeight="1" thickTop="1" thickBot="1">
      <c r="B6" s="71"/>
      <c r="C6" s="76"/>
      <c r="D6" s="94" t="s">
        <v>35</v>
      </c>
      <c r="E6" s="95"/>
      <c r="F6" s="95"/>
      <c r="G6" s="96"/>
    </row>
    <row r="7" spans="2:11" s="70" customFormat="1" ht="13" thickTop="1">
      <c r="B7" s="33" t="s">
        <v>33</v>
      </c>
      <c r="C7" s="77" t="s">
        <v>33</v>
      </c>
      <c r="D7" s="78" t="s">
        <v>4</v>
      </c>
      <c r="E7" s="35" t="s">
        <v>6</v>
      </c>
      <c r="F7" s="35" t="s">
        <v>15</v>
      </c>
      <c r="G7" s="79" t="s">
        <v>15</v>
      </c>
      <c r="I7" s="45" t="s">
        <v>27</v>
      </c>
    </row>
    <row r="8" spans="2:11" s="70" customFormat="1">
      <c r="B8" s="34" t="s">
        <v>20</v>
      </c>
      <c r="C8" s="80" t="s">
        <v>34</v>
      </c>
      <c r="D8" s="34" t="s">
        <v>38</v>
      </c>
      <c r="E8" s="36" t="s">
        <v>1</v>
      </c>
      <c r="F8" s="36" t="s">
        <v>38</v>
      </c>
      <c r="G8" s="37" t="s">
        <v>16</v>
      </c>
      <c r="I8" s="46" t="s">
        <v>1</v>
      </c>
    </row>
    <row r="9" spans="2:11" ht="13" thickBot="1">
      <c r="B9" s="10">
        <f>MEM!$P$26</f>
        <v>0</v>
      </c>
      <c r="C9" s="11">
        <f>MEM!$Q$26</f>
        <v>69</v>
      </c>
      <c r="D9" s="12">
        <f>MEM!$R$26</f>
        <v>0</v>
      </c>
      <c r="E9" s="49">
        <f>SUM(G13:G15,G19:G21)</f>
        <v>0</v>
      </c>
      <c r="F9" s="49">
        <f>SUM(D9:E9)</f>
        <v>0</v>
      </c>
      <c r="G9" s="13" t="str">
        <f>MEM!$T$26</f>
        <v>NA</v>
      </c>
      <c r="I9" s="26">
        <f>COUNTIF(B13:B15,"*")+COUNTIF(B19:B21,"*")+SUM(C13:C15)+SUM(C19:C21)</f>
        <v>0</v>
      </c>
    </row>
    <row r="10" spans="2:11" ht="8" customHeight="1" thickTop="1" thickBot="1">
      <c r="B10" s="97"/>
      <c r="C10" s="98"/>
      <c r="D10" s="98"/>
      <c r="E10" s="98"/>
      <c r="F10" s="98"/>
      <c r="G10" s="99"/>
    </row>
    <row r="11" spans="2:11" ht="1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11" ht="15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  <c r="K12" s="47"/>
    </row>
    <row r="13" spans="2:11" ht="13" thickTop="1">
      <c r="B13" s="3"/>
      <c r="C13" s="4"/>
      <c r="D13" s="4"/>
      <c r="E13" s="4"/>
      <c r="F13" s="5"/>
      <c r="G13" s="24">
        <f>SUM(C13:F13)</f>
        <v>0</v>
      </c>
    </row>
    <row r="14" spans="2:11">
      <c r="B14" s="6"/>
      <c r="C14" s="1"/>
      <c r="D14" s="1"/>
      <c r="E14" s="1"/>
      <c r="F14" s="2"/>
      <c r="G14" s="25">
        <f>SUM(C14:F14)</f>
        <v>0</v>
      </c>
    </row>
    <row r="15" spans="2:11" ht="13" thickBot="1">
      <c r="B15" s="7"/>
      <c r="C15" s="8"/>
      <c r="D15" s="8"/>
      <c r="E15" s="8"/>
      <c r="F15" s="9"/>
      <c r="G15" s="26">
        <f>SUM(C15:F15)</f>
        <v>0</v>
      </c>
    </row>
    <row r="16" spans="2:11" ht="8" customHeight="1" thickTop="1" thickBot="1">
      <c r="B16" s="97"/>
      <c r="C16" s="98"/>
      <c r="D16" s="98"/>
      <c r="E16" s="98"/>
      <c r="F16" s="98"/>
      <c r="G16" s="99"/>
    </row>
    <row r="17" spans="2:7" ht="1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8" t="s">
        <v>13</v>
      </c>
      <c r="G17" s="18" t="s">
        <v>5</v>
      </c>
    </row>
    <row r="18" spans="2:7" ht="1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" thickBot="1">
      <c r="B21" s="7"/>
      <c r="C21" s="8"/>
      <c r="D21" s="8"/>
      <c r="E21" s="8"/>
      <c r="F21" s="9"/>
      <c r="G21" s="26">
        <f>SUM(C21:F21)</f>
        <v>0</v>
      </c>
    </row>
    <row r="22" spans="2:7" ht="13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hyperlinks>
    <hyperlink ref="B2:G2" location="MEM!A1" display="Click here to return to the Membership list."/>
  </hyperlinks>
  <pageMargins left="0.75" right="0.75" top="1" bottom="1" header="0.5" footer="0.5"/>
  <pageSetup orientation="portrait" verticalDpi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2"/>
  <sheetViews>
    <sheetView showGridLines="0" workbookViewId="0">
      <selection activeCell="B13" sqref="B13"/>
    </sheetView>
  </sheetViews>
  <sheetFormatPr baseColWidth="10" defaultColWidth="9.1640625" defaultRowHeight="12" x14ac:dyDescent="0"/>
  <cols>
    <col min="1" max="1" width="9.6640625" style="41" customWidth="1"/>
    <col min="2" max="2" width="36.6640625" style="41" customWidth="1"/>
    <col min="3" max="7" width="8.6640625" style="41" customWidth="1"/>
    <col min="8" max="8" width="1.6640625" style="41" customWidth="1"/>
    <col min="9" max="16384" width="9.1640625" style="41"/>
  </cols>
  <sheetData>
    <row r="1" spans="2:11" ht="12" customHeight="1"/>
    <row r="2" spans="2:11" ht="15" customHeight="1">
      <c r="B2" s="100" t="s">
        <v>29</v>
      </c>
      <c r="C2" s="100"/>
      <c r="D2" s="100"/>
      <c r="E2" s="100"/>
      <c r="F2" s="100"/>
      <c r="G2" s="100"/>
    </row>
    <row r="3" spans="2:11" ht="3.75" customHeight="1" thickBot="1">
      <c r="B3" s="101"/>
      <c r="C3" s="101"/>
      <c r="D3" s="101"/>
      <c r="E3" s="101"/>
      <c r="F3" s="101"/>
      <c r="G3" s="101"/>
    </row>
    <row r="4" spans="2:11" ht="19" thickTop="1" thickBot="1">
      <c r="B4" s="90" t="s">
        <v>26</v>
      </c>
      <c r="C4" s="91"/>
      <c r="D4" s="91"/>
      <c r="E4" s="104" t="str">
        <f>MEM!$P$2</f>
        <v>2015-2016</v>
      </c>
      <c r="F4" s="91"/>
      <c r="G4" s="92"/>
    </row>
    <row r="5" spans="2:11" s="70" customFormat="1" ht="4" customHeight="1" thickTop="1" thickBot="1">
      <c r="B5" s="75"/>
      <c r="C5" s="75"/>
      <c r="D5" s="75"/>
      <c r="E5" s="75"/>
      <c r="F5" s="75"/>
      <c r="G5" s="75"/>
    </row>
    <row r="6" spans="2:11" s="70" customFormat="1" ht="15" customHeight="1" thickTop="1" thickBot="1">
      <c r="B6" s="71"/>
      <c r="C6" s="76"/>
      <c r="D6" s="94" t="s">
        <v>35</v>
      </c>
      <c r="E6" s="95"/>
      <c r="F6" s="95"/>
      <c r="G6" s="96"/>
    </row>
    <row r="7" spans="2:11" s="70" customFormat="1" ht="13" thickTop="1">
      <c r="B7" s="33" t="s">
        <v>33</v>
      </c>
      <c r="C7" s="77" t="s">
        <v>33</v>
      </c>
      <c r="D7" s="78" t="s">
        <v>4</v>
      </c>
      <c r="E7" s="35" t="s">
        <v>6</v>
      </c>
      <c r="F7" s="35" t="s">
        <v>15</v>
      </c>
      <c r="G7" s="79" t="s">
        <v>15</v>
      </c>
      <c r="I7" s="45" t="s">
        <v>27</v>
      </c>
    </row>
    <row r="8" spans="2:11" s="70" customFormat="1">
      <c r="B8" s="34" t="s">
        <v>20</v>
      </c>
      <c r="C8" s="80" t="s">
        <v>34</v>
      </c>
      <c r="D8" s="34" t="s">
        <v>38</v>
      </c>
      <c r="E8" s="36" t="s">
        <v>1</v>
      </c>
      <c r="F8" s="36" t="s">
        <v>38</v>
      </c>
      <c r="G8" s="37" t="s">
        <v>16</v>
      </c>
      <c r="I8" s="46" t="s">
        <v>1</v>
      </c>
    </row>
    <row r="9" spans="2:11" ht="13" thickBot="1">
      <c r="B9" s="10">
        <f>MEM!$P$27</f>
        <v>0</v>
      </c>
      <c r="C9" s="11">
        <f>MEM!$Q$27</f>
        <v>70</v>
      </c>
      <c r="D9" s="12">
        <f>MEM!$R$27</f>
        <v>0</v>
      </c>
      <c r="E9" s="49">
        <f>SUM(G13:G15,G19:G21)</f>
        <v>0</v>
      </c>
      <c r="F9" s="49">
        <f>SUM(D9:E9)</f>
        <v>0</v>
      </c>
      <c r="G9" s="13" t="str">
        <f>MEM!$T$27</f>
        <v>NA</v>
      </c>
      <c r="I9" s="26">
        <f>COUNTIF(B13:B15,"*")+COUNTIF(B19:B21,"*")+SUM(C13:C15)+SUM(C19:C21)</f>
        <v>0</v>
      </c>
    </row>
    <row r="10" spans="2:11" ht="8" customHeight="1" thickTop="1" thickBot="1">
      <c r="B10" s="97"/>
      <c r="C10" s="98"/>
      <c r="D10" s="98"/>
      <c r="E10" s="98"/>
      <c r="F10" s="98"/>
      <c r="G10" s="99"/>
    </row>
    <row r="11" spans="2:11" ht="1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11" ht="15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  <c r="K12" s="47"/>
    </row>
    <row r="13" spans="2:11" ht="13" thickTop="1">
      <c r="B13" s="3"/>
      <c r="C13" s="4"/>
      <c r="D13" s="4"/>
      <c r="E13" s="4"/>
      <c r="F13" s="5"/>
      <c r="G13" s="24">
        <f>SUM(C13:F13)</f>
        <v>0</v>
      </c>
    </row>
    <row r="14" spans="2:11">
      <c r="B14" s="6"/>
      <c r="C14" s="1"/>
      <c r="D14" s="1"/>
      <c r="E14" s="1"/>
      <c r="F14" s="2"/>
      <c r="G14" s="25">
        <f>SUM(C14:F14)</f>
        <v>0</v>
      </c>
    </row>
    <row r="15" spans="2:11" ht="13" thickBot="1">
      <c r="B15" s="7"/>
      <c r="C15" s="8"/>
      <c r="D15" s="8"/>
      <c r="E15" s="8"/>
      <c r="F15" s="9"/>
      <c r="G15" s="26">
        <f>SUM(C15:F15)</f>
        <v>0</v>
      </c>
    </row>
    <row r="16" spans="2:11" ht="8" customHeight="1" thickTop="1" thickBot="1">
      <c r="B16" s="97"/>
      <c r="C16" s="98"/>
      <c r="D16" s="98"/>
      <c r="E16" s="98"/>
      <c r="F16" s="98"/>
      <c r="G16" s="99"/>
    </row>
    <row r="17" spans="2:7" ht="1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8" t="s">
        <v>13</v>
      </c>
      <c r="G17" s="18" t="s">
        <v>5</v>
      </c>
    </row>
    <row r="18" spans="2:7" ht="1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" thickBot="1">
      <c r="B21" s="7"/>
      <c r="C21" s="8"/>
      <c r="D21" s="8"/>
      <c r="E21" s="8"/>
      <c r="F21" s="9"/>
      <c r="G21" s="26">
        <f>SUM(C21:F21)</f>
        <v>0</v>
      </c>
    </row>
    <row r="22" spans="2:7" ht="13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hyperlinks>
    <hyperlink ref="B2:G2" location="MEM!A1" display="Click here to return to the Membership list."/>
  </hyperlinks>
  <pageMargins left="0.75" right="0.75" top="1" bottom="1" header="0.5" footer="0.5"/>
  <pageSetup orientation="portrait" verticalDpi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2"/>
  <sheetViews>
    <sheetView showGridLines="0" workbookViewId="0">
      <selection activeCell="B13" sqref="B13"/>
    </sheetView>
  </sheetViews>
  <sheetFormatPr baseColWidth="10" defaultColWidth="9.1640625" defaultRowHeight="12" x14ac:dyDescent="0"/>
  <cols>
    <col min="1" max="1" width="9.6640625" style="41" customWidth="1"/>
    <col min="2" max="2" width="36.6640625" style="41" customWidth="1"/>
    <col min="3" max="7" width="8.6640625" style="41" customWidth="1"/>
    <col min="8" max="8" width="1.6640625" style="41" customWidth="1"/>
    <col min="9" max="16384" width="9.1640625" style="41"/>
  </cols>
  <sheetData>
    <row r="1" spans="2:11" ht="12" customHeight="1"/>
    <row r="2" spans="2:11" ht="15" customHeight="1">
      <c r="B2" s="100" t="s">
        <v>29</v>
      </c>
      <c r="C2" s="100"/>
      <c r="D2" s="100"/>
      <c r="E2" s="100"/>
      <c r="F2" s="100"/>
      <c r="G2" s="100"/>
    </row>
    <row r="3" spans="2:11" ht="3.75" customHeight="1" thickBot="1">
      <c r="B3" s="101"/>
      <c r="C3" s="101"/>
      <c r="D3" s="101"/>
      <c r="E3" s="101"/>
      <c r="F3" s="101"/>
      <c r="G3" s="101"/>
    </row>
    <row r="4" spans="2:11" ht="19" thickTop="1" thickBot="1">
      <c r="B4" s="90" t="s">
        <v>26</v>
      </c>
      <c r="C4" s="91"/>
      <c r="D4" s="91"/>
      <c r="E4" s="104" t="str">
        <f>MEM!$P$2</f>
        <v>2015-2016</v>
      </c>
      <c r="F4" s="91"/>
      <c r="G4" s="92"/>
    </row>
    <row r="5" spans="2:11" s="70" customFormat="1" ht="4" customHeight="1" thickTop="1" thickBot="1">
      <c r="B5" s="75"/>
      <c r="C5" s="75"/>
      <c r="D5" s="75"/>
      <c r="E5" s="75"/>
      <c r="F5" s="75"/>
      <c r="G5" s="75"/>
    </row>
    <row r="6" spans="2:11" s="70" customFormat="1" ht="15" customHeight="1" thickTop="1" thickBot="1">
      <c r="B6" s="71"/>
      <c r="C6" s="76"/>
      <c r="D6" s="94" t="s">
        <v>35</v>
      </c>
      <c r="E6" s="95"/>
      <c r="F6" s="95"/>
      <c r="G6" s="96"/>
    </row>
    <row r="7" spans="2:11" s="70" customFormat="1" ht="13" thickTop="1">
      <c r="B7" s="33" t="s">
        <v>33</v>
      </c>
      <c r="C7" s="77" t="s">
        <v>33</v>
      </c>
      <c r="D7" s="78" t="s">
        <v>4</v>
      </c>
      <c r="E7" s="35" t="s">
        <v>6</v>
      </c>
      <c r="F7" s="35" t="s">
        <v>15</v>
      </c>
      <c r="G7" s="79" t="s">
        <v>15</v>
      </c>
      <c r="I7" s="45" t="s">
        <v>27</v>
      </c>
    </row>
    <row r="8" spans="2:11" s="70" customFormat="1">
      <c r="B8" s="34" t="s">
        <v>20</v>
      </c>
      <c r="C8" s="80" t="s">
        <v>34</v>
      </c>
      <c r="D8" s="34" t="s">
        <v>38</v>
      </c>
      <c r="E8" s="36" t="s">
        <v>1</v>
      </c>
      <c r="F8" s="36" t="s">
        <v>38</v>
      </c>
      <c r="G8" s="37" t="s">
        <v>16</v>
      </c>
      <c r="I8" s="46" t="s">
        <v>1</v>
      </c>
    </row>
    <row r="9" spans="2:11" ht="13" thickBot="1">
      <c r="B9" s="10">
        <f>MEM!$P$28</f>
        <v>0</v>
      </c>
      <c r="C9" s="11">
        <f>MEM!$Q$28</f>
        <v>71</v>
      </c>
      <c r="D9" s="12">
        <f>MEM!$R$28</f>
        <v>0</v>
      </c>
      <c r="E9" s="49">
        <f>SUM(G13:G15,G19:G21)</f>
        <v>0</v>
      </c>
      <c r="F9" s="49">
        <f>SUM(D9:E9)</f>
        <v>0</v>
      </c>
      <c r="G9" s="13" t="str">
        <f>MEM!$T$28</f>
        <v>NA</v>
      </c>
      <c r="I9" s="26">
        <f>COUNTIF(B13:B15,"*")+COUNTIF(B19:B21,"*")+SUM(C13:C15)+SUM(C19:C21)</f>
        <v>0</v>
      </c>
    </row>
    <row r="10" spans="2:11" ht="8" customHeight="1" thickTop="1" thickBot="1">
      <c r="B10" s="97"/>
      <c r="C10" s="98"/>
      <c r="D10" s="98"/>
      <c r="E10" s="98"/>
      <c r="F10" s="98"/>
      <c r="G10" s="99"/>
    </row>
    <row r="11" spans="2:11" ht="1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11" ht="15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  <c r="K12" s="47"/>
    </row>
    <row r="13" spans="2:11" ht="13" thickTop="1">
      <c r="B13" s="3"/>
      <c r="C13" s="4"/>
      <c r="D13" s="4"/>
      <c r="E13" s="4"/>
      <c r="F13" s="5"/>
      <c r="G13" s="24">
        <f>SUM(C13:F13)</f>
        <v>0</v>
      </c>
    </row>
    <row r="14" spans="2:11">
      <c r="B14" s="6"/>
      <c r="C14" s="1"/>
      <c r="D14" s="1"/>
      <c r="E14" s="1"/>
      <c r="F14" s="2"/>
      <c r="G14" s="25">
        <f>SUM(C14:F14)</f>
        <v>0</v>
      </c>
    </row>
    <row r="15" spans="2:11" ht="13" thickBot="1">
      <c r="B15" s="7"/>
      <c r="C15" s="8"/>
      <c r="D15" s="8"/>
      <c r="E15" s="8"/>
      <c r="F15" s="9"/>
      <c r="G15" s="26">
        <f>SUM(C15:F15)</f>
        <v>0</v>
      </c>
    </row>
    <row r="16" spans="2:11" ht="8" customHeight="1" thickTop="1" thickBot="1">
      <c r="B16" s="97"/>
      <c r="C16" s="98"/>
      <c r="D16" s="98"/>
      <c r="E16" s="98"/>
      <c r="F16" s="98"/>
      <c r="G16" s="99"/>
    </row>
    <row r="17" spans="2:7" ht="1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8" t="s">
        <v>13</v>
      </c>
      <c r="G17" s="18" t="s">
        <v>5</v>
      </c>
    </row>
    <row r="18" spans="2:7" ht="1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" thickBot="1">
      <c r="B21" s="7"/>
      <c r="C21" s="8"/>
      <c r="D21" s="8"/>
      <c r="E21" s="8"/>
      <c r="F21" s="9"/>
      <c r="G21" s="26">
        <f>SUM(C21:F21)</f>
        <v>0</v>
      </c>
    </row>
    <row r="22" spans="2:7" ht="13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hyperlinks>
    <hyperlink ref="B2:G2" location="MEM!A1" display="Click here to return to the Membership list."/>
  </hyperlinks>
  <pageMargins left="0.75" right="0.75" top="1" bottom="1" header="0.5" footer="0.5"/>
  <pageSetup orientation="portrait" verticalDpi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2"/>
  <sheetViews>
    <sheetView showGridLines="0" workbookViewId="0">
      <selection activeCell="B13" sqref="B13"/>
    </sheetView>
  </sheetViews>
  <sheetFormatPr baseColWidth="10" defaultColWidth="9.1640625" defaultRowHeight="12" x14ac:dyDescent="0"/>
  <cols>
    <col min="1" max="1" width="9.6640625" style="41" customWidth="1"/>
    <col min="2" max="2" width="36.6640625" style="41" customWidth="1"/>
    <col min="3" max="7" width="8.6640625" style="41" customWidth="1"/>
    <col min="8" max="8" width="1.6640625" style="41" customWidth="1"/>
    <col min="9" max="16384" width="9.1640625" style="41"/>
  </cols>
  <sheetData>
    <row r="1" spans="2:11" ht="12" customHeight="1"/>
    <row r="2" spans="2:11" ht="15" customHeight="1">
      <c r="B2" s="100" t="s">
        <v>29</v>
      </c>
      <c r="C2" s="100"/>
      <c r="D2" s="100"/>
      <c r="E2" s="100"/>
      <c r="F2" s="100"/>
      <c r="G2" s="100"/>
    </row>
    <row r="3" spans="2:11" ht="3.75" customHeight="1" thickBot="1">
      <c r="B3" s="101"/>
      <c r="C3" s="101"/>
      <c r="D3" s="101"/>
      <c r="E3" s="101"/>
      <c r="F3" s="101"/>
      <c r="G3" s="101"/>
    </row>
    <row r="4" spans="2:11" ht="19" thickTop="1" thickBot="1">
      <c r="B4" s="90" t="s">
        <v>26</v>
      </c>
      <c r="C4" s="91"/>
      <c r="D4" s="91"/>
      <c r="E4" s="104" t="str">
        <f>MEM!$P$2</f>
        <v>2015-2016</v>
      </c>
      <c r="F4" s="91"/>
      <c r="G4" s="92"/>
    </row>
    <row r="5" spans="2:11" s="70" customFormat="1" ht="4" customHeight="1" thickTop="1" thickBot="1">
      <c r="B5" s="75"/>
      <c r="C5" s="75"/>
      <c r="D5" s="75"/>
      <c r="E5" s="75"/>
      <c r="F5" s="75"/>
      <c r="G5" s="75"/>
    </row>
    <row r="6" spans="2:11" s="70" customFormat="1" ht="15" customHeight="1" thickTop="1" thickBot="1">
      <c r="B6" s="71"/>
      <c r="C6" s="76"/>
      <c r="D6" s="94" t="s">
        <v>35</v>
      </c>
      <c r="E6" s="95"/>
      <c r="F6" s="95"/>
      <c r="G6" s="96"/>
    </row>
    <row r="7" spans="2:11" s="70" customFormat="1" ht="13" thickTop="1">
      <c r="B7" s="33" t="s">
        <v>33</v>
      </c>
      <c r="C7" s="77" t="s">
        <v>33</v>
      </c>
      <c r="D7" s="78" t="s">
        <v>4</v>
      </c>
      <c r="E7" s="35" t="s">
        <v>6</v>
      </c>
      <c r="F7" s="35" t="s">
        <v>15</v>
      </c>
      <c r="G7" s="79" t="s">
        <v>15</v>
      </c>
      <c r="I7" s="45" t="s">
        <v>27</v>
      </c>
    </row>
    <row r="8" spans="2:11" s="70" customFormat="1">
      <c r="B8" s="34" t="s">
        <v>20</v>
      </c>
      <c r="C8" s="80" t="s">
        <v>34</v>
      </c>
      <c r="D8" s="34" t="s">
        <v>38</v>
      </c>
      <c r="E8" s="36" t="s">
        <v>1</v>
      </c>
      <c r="F8" s="36" t="s">
        <v>38</v>
      </c>
      <c r="G8" s="37" t="s">
        <v>16</v>
      </c>
      <c r="I8" s="46" t="s">
        <v>1</v>
      </c>
    </row>
    <row r="9" spans="2:11" ht="13" thickBot="1">
      <c r="B9" s="10">
        <f>MEM!$P$29</f>
        <v>0</v>
      </c>
      <c r="C9" s="11">
        <f>MEM!$Q$29</f>
        <v>72</v>
      </c>
      <c r="D9" s="12">
        <f>MEM!$R$29</f>
        <v>0</v>
      </c>
      <c r="E9" s="49">
        <f>SUM(G13:G15,G19:G21)</f>
        <v>0</v>
      </c>
      <c r="F9" s="49">
        <f>SUM(D9:E9)</f>
        <v>0</v>
      </c>
      <c r="G9" s="13" t="str">
        <f>MEM!$T$29</f>
        <v>NA</v>
      </c>
      <c r="I9" s="26">
        <f>COUNTIF(B13:B15,"*")+COUNTIF(B19:B21,"*")+SUM(C13:C15)+SUM(C19:C21)</f>
        <v>0</v>
      </c>
    </row>
    <row r="10" spans="2:11" ht="8" customHeight="1" thickTop="1" thickBot="1">
      <c r="B10" s="97"/>
      <c r="C10" s="98"/>
      <c r="D10" s="98"/>
      <c r="E10" s="98"/>
      <c r="F10" s="98"/>
      <c r="G10" s="99"/>
    </row>
    <row r="11" spans="2:11" ht="1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11" ht="15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  <c r="K12" s="47"/>
    </row>
    <row r="13" spans="2:11" ht="13" thickTop="1">
      <c r="B13" s="3"/>
      <c r="C13" s="4"/>
      <c r="D13" s="4"/>
      <c r="E13" s="4"/>
      <c r="F13" s="5"/>
      <c r="G13" s="24">
        <f>SUM(C13:F13)</f>
        <v>0</v>
      </c>
    </row>
    <row r="14" spans="2:11">
      <c r="B14" s="6"/>
      <c r="C14" s="1"/>
      <c r="D14" s="1"/>
      <c r="E14" s="1"/>
      <c r="F14" s="2"/>
      <c r="G14" s="25">
        <f>SUM(C14:F14)</f>
        <v>0</v>
      </c>
    </row>
    <row r="15" spans="2:11" ht="13" thickBot="1">
      <c r="B15" s="7"/>
      <c r="C15" s="8"/>
      <c r="D15" s="8"/>
      <c r="E15" s="8"/>
      <c r="F15" s="9"/>
      <c r="G15" s="26">
        <f>SUM(C15:F15)</f>
        <v>0</v>
      </c>
    </row>
    <row r="16" spans="2:11" ht="8" customHeight="1" thickTop="1" thickBot="1">
      <c r="B16" s="97"/>
      <c r="C16" s="98"/>
      <c r="D16" s="98"/>
      <c r="E16" s="98"/>
      <c r="F16" s="98"/>
      <c r="G16" s="99"/>
    </row>
    <row r="17" spans="2:7" ht="1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8" t="s">
        <v>13</v>
      </c>
      <c r="G17" s="18" t="s">
        <v>5</v>
      </c>
    </row>
    <row r="18" spans="2:7" ht="1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" thickBot="1">
      <c r="B21" s="7"/>
      <c r="C21" s="8"/>
      <c r="D21" s="8"/>
      <c r="E21" s="8"/>
      <c r="F21" s="9"/>
      <c r="G21" s="26">
        <f>SUM(C21:F21)</f>
        <v>0</v>
      </c>
    </row>
    <row r="22" spans="2:7" ht="13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hyperlinks>
    <hyperlink ref="B2:G2" location="MEM!A1" display="Click here to return to the Membership list."/>
  </hyperlinks>
  <pageMargins left="0.75" right="0.75" top="1" bottom="1" header="0.5" footer="0.5"/>
  <pageSetup orientation="portrait" verticalDpi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2"/>
  <sheetViews>
    <sheetView showGridLines="0" workbookViewId="0">
      <selection activeCell="B2" sqref="B2:G2"/>
    </sheetView>
  </sheetViews>
  <sheetFormatPr baseColWidth="10" defaultColWidth="9.1640625" defaultRowHeight="12" x14ac:dyDescent="0"/>
  <cols>
    <col min="1" max="1" width="9.6640625" style="41" customWidth="1"/>
    <col min="2" max="2" width="36.6640625" style="41" customWidth="1"/>
    <col min="3" max="7" width="8.6640625" style="41" customWidth="1"/>
    <col min="8" max="8" width="1.6640625" style="41" customWidth="1"/>
    <col min="9" max="16384" width="9.1640625" style="41"/>
  </cols>
  <sheetData>
    <row r="1" spans="2:11" ht="12" customHeight="1"/>
    <row r="2" spans="2:11" ht="15" customHeight="1">
      <c r="B2" s="100" t="s">
        <v>29</v>
      </c>
      <c r="C2" s="100"/>
      <c r="D2" s="100"/>
      <c r="E2" s="100"/>
      <c r="F2" s="100"/>
      <c r="G2" s="100"/>
    </row>
    <row r="3" spans="2:11" ht="3.75" customHeight="1" thickBot="1">
      <c r="B3" s="101"/>
      <c r="C3" s="101"/>
      <c r="D3" s="101"/>
      <c r="E3" s="101"/>
      <c r="F3" s="101"/>
      <c r="G3" s="101"/>
    </row>
    <row r="4" spans="2:11" ht="19" thickTop="1" thickBot="1">
      <c r="B4" s="90" t="s">
        <v>26</v>
      </c>
      <c r="C4" s="91"/>
      <c r="D4" s="91"/>
      <c r="E4" s="104" t="str">
        <f>MEM!$P$2</f>
        <v>2015-2016</v>
      </c>
      <c r="F4" s="91"/>
      <c r="G4" s="92"/>
    </row>
    <row r="5" spans="2:11" s="70" customFormat="1" ht="4" customHeight="1" thickTop="1" thickBot="1">
      <c r="B5" s="75"/>
      <c r="C5" s="75"/>
      <c r="D5" s="75"/>
      <c r="E5" s="75"/>
      <c r="F5" s="75"/>
      <c r="G5" s="75"/>
    </row>
    <row r="6" spans="2:11" s="70" customFormat="1" ht="15" customHeight="1" thickTop="1" thickBot="1">
      <c r="B6" s="71"/>
      <c r="C6" s="76"/>
      <c r="D6" s="94" t="s">
        <v>35</v>
      </c>
      <c r="E6" s="95"/>
      <c r="F6" s="95"/>
      <c r="G6" s="96"/>
    </row>
    <row r="7" spans="2:11" s="70" customFormat="1" ht="13" thickTop="1">
      <c r="B7" s="33" t="s">
        <v>33</v>
      </c>
      <c r="C7" s="77" t="s">
        <v>33</v>
      </c>
      <c r="D7" s="78" t="s">
        <v>4</v>
      </c>
      <c r="E7" s="35" t="s">
        <v>6</v>
      </c>
      <c r="F7" s="35" t="s">
        <v>15</v>
      </c>
      <c r="G7" s="79" t="s">
        <v>15</v>
      </c>
      <c r="I7" s="45" t="s">
        <v>27</v>
      </c>
    </row>
    <row r="8" spans="2:11" s="70" customFormat="1">
      <c r="B8" s="34" t="s">
        <v>20</v>
      </c>
      <c r="C8" s="80" t="s">
        <v>34</v>
      </c>
      <c r="D8" s="34" t="s">
        <v>38</v>
      </c>
      <c r="E8" s="36" t="s">
        <v>1</v>
      </c>
      <c r="F8" s="36" t="s">
        <v>38</v>
      </c>
      <c r="G8" s="37" t="s">
        <v>16</v>
      </c>
      <c r="I8" s="46" t="s">
        <v>1</v>
      </c>
    </row>
    <row r="9" spans="2:11" ht="13" thickBot="1">
      <c r="B9" s="10" t="str">
        <f>MEM!$P$30</f>
        <v>Christianson, Kristi</v>
      </c>
      <c r="C9" s="11">
        <f>MEM!$Q$30</f>
        <v>73</v>
      </c>
      <c r="D9" s="12">
        <f>MEM!$R$30</f>
        <v>15</v>
      </c>
      <c r="E9" s="49">
        <f>SUM(G13:G15,G19:G21)</f>
        <v>1</v>
      </c>
      <c r="F9" s="49">
        <f>SUM(D9:E9)</f>
        <v>16</v>
      </c>
      <c r="G9" s="13" t="str">
        <f>MEM!$T$30</f>
        <v>Bronze</v>
      </c>
      <c r="I9" s="26">
        <f>COUNTIF(B13:B15,"*")+COUNTIF(B19:B21,"*")+SUM(C13:C15)+SUM(C19:C21)</f>
        <v>4</v>
      </c>
    </row>
    <row r="10" spans="2:11" ht="8" customHeight="1" thickTop="1" thickBot="1">
      <c r="B10" s="97"/>
      <c r="C10" s="98"/>
      <c r="D10" s="98"/>
      <c r="E10" s="98"/>
      <c r="F10" s="98"/>
      <c r="G10" s="99"/>
    </row>
    <row r="11" spans="2:11" ht="1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11" ht="15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  <c r="K12" s="47"/>
    </row>
    <row r="13" spans="2:11" ht="13" thickTop="1">
      <c r="B13" s="3" t="s">
        <v>169</v>
      </c>
      <c r="C13" s="4"/>
      <c r="D13" s="4"/>
      <c r="E13" s="4"/>
      <c r="F13" s="5"/>
      <c r="G13" s="24">
        <f>SUM(C13:F13)</f>
        <v>0</v>
      </c>
    </row>
    <row r="14" spans="2:11">
      <c r="B14" s="6" t="s">
        <v>170</v>
      </c>
      <c r="C14" s="1">
        <v>1</v>
      </c>
      <c r="D14" s="1"/>
      <c r="E14" s="1"/>
      <c r="F14" s="2"/>
      <c r="G14" s="25">
        <f>SUM(C14:F14)</f>
        <v>1</v>
      </c>
    </row>
    <row r="15" spans="2:11" ht="13" thickBot="1">
      <c r="B15" s="7" t="s">
        <v>171</v>
      </c>
      <c r="C15" s="8"/>
      <c r="D15" s="8"/>
      <c r="E15" s="8"/>
      <c r="F15" s="9"/>
      <c r="G15" s="26">
        <f>SUM(C15:F15)</f>
        <v>0</v>
      </c>
    </row>
    <row r="16" spans="2:11" ht="8" customHeight="1" thickTop="1" thickBot="1">
      <c r="B16" s="97"/>
      <c r="C16" s="98"/>
      <c r="D16" s="98"/>
      <c r="E16" s="98"/>
      <c r="F16" s="98"/>
      <c r="G16" s="99"/>
    </row>
    <row r="17" spans="2:7" ht="1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8" t="s">
        <v>13</v>
      </c>
      <c r="G17" s="18" t="s">
        <v>5</v>
      </c>
    </row>
    <row r="18" spans="2:7" ht="1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" thickBot="1">
      <c r="B21" s="7"/>
      <c r="C21" s="8"/>
      <c r="D21" s="8"/>
      <c r="E21" s="8"/>
      <c r="F21" s="9"/>
      <c r="G21" s="26">
        <f>SUM(C21:F21)</f>
        <v>0</v>
      </c>
    </row>
    <row r="22" spans="2:7" ht="13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hyperlinks>
    <hyperlink ref="B2:G2" location="MEM!A1" display="Click here to return to the Membership list."/>
  </hyperlinks>
  <pageMargins left="0.75" right="0.75" top="1" bottom="1" header="0.5" footer="0.5"/>
  <pageSetup orientation="portrait" verticalDpi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2"/>
  <sheetViews>
    <sheetView showGridLines="0" workbookViewId="0">
      <selection activeCell="B13" sqref="B13"/>
    </sheetView>
  </sheetViews>
  <sheetFormatPr baseColWidth="10" defaultColWidth="9.1640625" defaultRowHeight="12" x14ac:dyDescent="0"/>
  <cols>
    <col min="1" max="1" width="9.6640625" style="41" customWidth="1"/>
    <col min="2" max="2" width="36.6640625" style="41" customWidth="1"/>
    <col min="3" max="7" width="8.6640625" style="41" customWidth="1"/>
    <col min="8" max="8" width="1.6640625" style="41" customWidth="1"/>
    <col min="9" max="16384" width="9.1640625" style="41"/>
  </cols>
  <sheetData>
    <row r="1" spans="2:11" ht="12" customHeight="1"/>
    <row r="2" spans="2:11" ht="15" customHeight="1">
      <c r="B2" s="100" t="s">
        <v>29</v>
      </c>
      <c r="C2" s="100"/>
      <c r="D2" s="100"/>
      <c r="E2" s="100"/>
      <c r="F2" s="100"/>
      <c r="G2" s="100"/>
    </row>
    <row r="3" spans="2:11" ht="3.75" customHeight="1" thickBot="1">
      <c r="B3" s="101"/>
      <c r="C3" s="101"/>
      <c r="D3" s="101"/>
      <c r="E3" s="101"/>
      <c r="F3" s="101"/>
      <c r="G3" s="101"/>
    </row>
    <row r="4" spans="2:11" ht="19" thickTop="1" thickBot="1">
      <c r="B4" s="90" t="s">
        <v>26</v>
      </c>
      <c r="C4" s="91"/>
      <c r="D4" s="91"/>
      <c r="E4" s="104" t="str">
        <f>MEM!$P$2</f>
        <v>2015-2016</v>
      </c>
      <c r="F4" s="91"/>
      <c r="G4" s="92"/>
    </row>
    <row r="5" spans="2:11" s="70" customFormat="1" ht="4" customHeight="1" thickTop="1" thickBot="1">
      <c r="B5" s="75"/>
      <c r="C5" s="75"/>
      <c r="D5" s="75"/>
      <c r="E5" s="75"/>
      <c r="F5" s="75"/>
      <c r="G5" s="75"/>
    </row>
    <row r="6" spans="2:11" s="70" customFormat="1" ht="15" customHeight="1" thickTop="1" thickBot="1">
      <c r="B6" s="71"/>
      <c r="C6" s="76"/>
      <c r="D6" s="94" t="s">
        <v>35</v>
      </c>
      <c r="E6" s="95"/>
      <c r="F6" s="95"/>
      <c r="G6" s="96"/>
    </row>
    <row r="7" spans="2:11" s="70" customFormat="1" ht="13" thickTop="1">
      <c r="B7" s="33" t="s">
        <v>33</v>
      </c>
      <c r="C7" s="77" t="s">
        <v>33</v>
      </c>
      <c r="D7" s="78" t="s">
        <v>4</v>
      </c>
      <c r="E7" s="35" t="s">
        <v>6</v>
      </c>
      <c r="F7" s="35" t="s">
        <v>15</v>
      </c>
      <c r="G7" s="79" t="s">
        <v>15</v>
      </c>
      <c r="I7" s="45" t="s">
        <v>27</v>
      </c>
    </row>
    <row r="8" spans="2:11" s="70" customFormat="1">
      <c r="B8" s="34" t="s">
        <v>20</v>
      </c>
      <c r="C8" s="80" t="s">
        <v>34</v>
      </c>
      <c r="D8" s="34" t="s">
        <v>38</v>
      </c>
      <c r="E8" s="36" t="s">
        <v>1</v>
      </c>
      <c r="F8" s="36" t="s">
        <v>38</v>
      </c>
      <c r="G8" s="37" t="s">
        <v>16</v>
      </c>
      <c r="I8" s="46" t="s">
        <v>1</v>
      </c>
    </row>
    <row r="9" spans="2:11" ht="13" thickBot="1">
      <c r="B9" s="10">
        <f>MEM!$P$31</f>
        <v>0</v>
      </c>
      <c r="C9" s="11">
        <f>MEM!$Q$31</f>
        <v>74</v>
      </c>
      <c r="D9" s="12">
        <f>MEM!$R$31</f>
        <v>0</v>
      </c>
      <c r="E9" s="49">
        <f>SUM(G13:G15,G19:G21)</f>
        <v>0</v>
      </c>
      <c r="F9" s="49">
        <f>SUM(D9:E9)</f>
        <v>0</v>
      </c>
      <c r="G9" s="13" t="str">
        <f>MEM!$T$31</f>
        <v>NA</v>
      </c>
      <c r="I9" s="26">
        <f>COUNTIF(B13:B15,"*")+COUNTIF(B19:B21,"*")+SUM(C13:C15)+SUM(C19:C21)</f>
        <v>0</v>
      </c>
    </row>
    <row r="10" spans="2:11" ht="8" customHeight="1" thickTop="1" thickBot="1">
      <c r="B10" s="97"/>
      <c r="C10" s="98"/>
      <c r="D10" s="98"/>
      <c r="E10" s="98"/>
      <c r="F10" s="98"/>
      <c r="G10" s="99"/>
    </row>
    <row r="11" spans="2:11" ht="1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11" ht="15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  <c r="K12" s="47"/>
    </row>
    <row r="13" spans="2:11" ht="13" thickTop="1">
      <c r="B13" s="3"/>
      <c r="C13" s="4"/>
      <c r="D13" s="4"/>
      <c r="E13" s="4"/>
      <c r="F13" s="5"/>
      <c r="G13" s="24">
        <f>SUM(C13:F13)</f>
        <v>0</v>
      </c>
    </row>
    <row r="14" spans="2:11">
      <c r="B14" s="6"/>
      <c r="C14" s="1"/>
      <c r="D14" s="1"/>
      <c r="E14" s="1"/>
      <c r="F14" s="2"/>
      <c r="G14" s="25">
        <f>SUM(C14:F14)</f>
        <v>0</v>
      </c>
    </row>
    <row r="15" spans="2:11" ht="13" thickBot="1">
      <c r="B15" s="7"/>
      <c r="C15" s="8"/>
      <c r="D15" s="8"/>
      <c r="E15" s="8"/>
      <c r="F15" s="9"/>
      <c r="G15" s="26">
        <f>SUM(C15:F15)</f>
        <v>0</v>
      </c>
    </row>
    <row r="16" spans="2:11" ht="8" customHeight="1" thickTop="1" thickBot="1">
      <c r="B16" s="97"/>
      <c r="C16" s="98"/>
      <c r="D16" s="98"/>
      <c r="E16" s="98"/>
      <c r="F16" s="98"/>
      <c r="G16" s="99"/>
    </row>
    <row r="17" spans="2:7" ht="1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8" t="s">
        <v>13</v>
      </c>
      <c r="G17" s="18" t="s">
        <v>5</v>
      </c>
    </row>
    <row r="18" spans="2:7" ht="1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" thickBot="1">
      <c r="B21" s="7"/>
      <c r="C21" s="8"/>
      <c r="D21" s="8"/>
      <c r="E21" s="8"/>
      <c r="F21" s="9"/>
      <c r="G21" s="26">
        <f>SUM(C21:F21)</f>
        <v>0</v>
      </c>
    </row>
    <row r="22" spans="2:7" ht="13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hyperlinks>
    <hyperlink ref="B2:G2" location="MEM!A1" display="Click here to return to the Membership list."/>
  </hyperlinks>
  <pageMargins left="0.75" right="0.75" top="1" bottom="1" header="0.5" footer="0.5"/>
  <pageSetup orientation="portrait" verticalDpi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2"/>
  <sheetViews>
    <sheetView showGridLines="0" workbookViewId="0">
      <selection activeCell="B13" sqref="B13"/>
    </sheetView>
  </sheetViews>
  <sheetFormatPr baseColWidth="10" defaultColWidth="9.1640625" defaultRowHeight="12" x14ac:dyDescent="0"/>
  <cols>
    <col min="1" max="1" width="9.6640625" style="41" customWidth="1"/>
    <col min="2" max="2" width="36.6640625" style="41" customWidth="1"/>
    <col min="3" max="7" width="8.6640625" style="41" customWidth="1"/>
    <col min="8" max="8" width="1.6640625" style="41" customWidth="1"/>
    <col min="9" max="16384" width="9.1640625" style="41"/>
  </cols>
  <sheetData>
    <row r="1" spans="2:9" ht="12" customHeight="1"/>
    <row r="2" spans="2:9" ht="15" customHeight="1">
      <c r="B2" s="100" t="s">
        <v>29</v>
      </c>
      <c r="C2" s="100"/>
      <c r="D2" s="100"/>
      <c r="E2" s="100"/>
      <c r="F2" s="100"/>
      <c r="G2" s="100"/>
    </row>
    <row r="3" spans="2:9" ht="3.75" customHeight="1" thickBot="1">
      <c r="B3" s="101"/>
      <c r="C3" s="101"/>
      <c r="D3" s="101"/>
      <c r="E3" s="101"/>
      <c r="F3" s="101"/>
      <c r="G3" s="101"/>
    </row>
    <row r="4" spans="2:9" ht="19" thickTop="1" thickBot="1">
      <c r="B4" s="90" t="s">
        <v>26</v>
      </c>
      <c r="C4" s="91"/>
      <c r="D4" s="91"/>
      <c r="E4" s="104" t="str">
        <f>MEM!$P$2</f>
        <v>2015-2016</v>
      </c>
      <c r="F4" s="91"/>
      <c r="G4" s="92"/>
    </row>
    <row r="5" spans="2:9" s="70" customFormat="1" ht="4" customHeight="1" thickTop="1" thickBot="1">
      <c r="B5" s="75"/>
      <c r="C5" s="75"/>
      <c r="D5" s="75"/>
      <c r="E5" s="75"/>
      <c r="F5" s="75"/>
      <c r="G5" s="75"/>
    </row>
    <row r="6" spans="2:9" s="70" customFormat="1" ht="15" customHeight="1" thickTop="1" thickBot="1">
      <c r="B6" s="71"/>
      <c r="C6" s="76"/>
      <c r="D6" s="94" t="s">
        <v>35</v>
      </c>
      <c r="E6" s="95"/>
      <c r="F6" s="95"/>
      <c r="G6" s="96"/>
    </row>
    <row r="7" spans="2:9" s="70" customFormat="1" ht="13" thickTop="1">
      <c r="B7" s="33" t="s">
        <v>33</v>
      </c>
      <c r="C7" s="77" t="s">
        <v>33</v>
      </c>
      <c r="D7" s="78" t="s">
        <v>4</v>
      </c>
      <c r="E7" s="35" t="s">
        <v>6</v>
      </c>
      <c r="F7" s="35" t="s">
        <v>15</v>
      </c>
      <c r="G7" s="79" t="s">
        <v>15</v>
      </c>
      <c r="I7" s="45" t="s">
        <v>27</v>
      </c>
    </row>
    <row r="8" spans="2:9" s="70" customFormat="1">
      <c r="B8" s="34" t="s">
        <v>20</v>
      </c>
      <c r="C8" s="80" t="s">
        <v>34</v>
      </c>
      <c r="D8" s="34" t="s">
        <v>38</v>
      </c>
      <c r="E8" s="36" t="s">
        <v>1</v>
      </c>
      <c r="F8" s="36" t="s">
        <v>38</v>
      </c>
      <c r="G8" s="37" t="s">
        <v>16</v>
      </c>
      <c r="I8" s="46" t="s">
        <v>1</v>
      </c>
    </row>
    <row r="9" spans="2:9" ht="13" thickBot="1">
      <c r="B9" s="10" t="str">
        <f>MEM!$P$32</f>
        <v>Close, Carl</v>
      </c>
      <c r="C9" s="11">
        <f>MEM!$Q$32</f>
        <v>75</v>
      </c>
      <c r="D9" s="12">
        <f>MEM!$R$32</f>
        <v>0</v>
      </c>
      <c r="E9" s="49">
        <f>SUM(G13:G15,G19:G21)</f>
        <v>0</v>
      </c>
      <c r="F9" s="49">
        <f>SUM(D9:E9)</f>
        <v>0</v>
      </c>
      <c r="G9" s="13" t="str">
        <f>MEM!$T$32</f>
        <v>NA</v>
      </c>
      <c r="I9" s="26">
        <f>COUNTIF(B13:B15,"*")+COUNTIF(B19:B21,"*")+SUM(C13:C15)+SUM(C19:C21)</f>
        <v>0</v>
      </c>
    </row>
    <row r="10" spans="2:9" ht="8" customHeight="1" thickTop="1" thickBot="1">
      <c r="B10" s="97"/>
      <c r="C10" s="98"/>
      <c r="D10" s="98"/>
      <c r="E10" s="98"/>
      <c r="F10" s="98"/>
      <c r="G10" s="99"/>
    </row>
    <row r="11" spans="2:9" ht="1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4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3" thickTop="1">
      <c r="B13" s="3"/>
      <c r="C13" s="4"/>
      <c r="D13" s="4"/>
      <c r="E13" s="4"/>
      <c r="F13" s="5"/>
      <c r="G13" s="24">
        <f>SUM(C13:F13)</f>
        <v>0</v>
      </c>
    </row>
    <row r="14" spans="2:9">
      <c r="B14" s="6"/>
      <c r="C14" s="1"/>
      <c r="D14" s="1"/>
      <c r="E14" s="1"/>
      <c r="F14" s="2"/>
      <c r="G14" s="25">
        <f>SUM(C14:F14)</f>
        <v>0</v>
      </c>
    </row>
    <row r="15" spans="2:9" ht="13" thickBot="1">
      <c r="B15" s="7"/>
      <c r="C15" s="8"/>
      <c r="D15" s="8"/>
      <c r="E15" s="8"/>
      <c r="F15" s="9"/>
      <c r="G15" s="26">
        <f>SUM(C15:F15)</f>
        <v>0</v>
      </c>
    </row>
    <row r="16" spans="2:9" ht="8" customHeight="1" thickTop="1" thickBot="1">
      <c r="B16" s="97"/>
      <c r="C16" s="98"/>
      <c r="D16" s="98"/>
      <c r="E16" s="98"/>
      <c r="F16" s="98"/>
      <c r="G16" s="99"/>
    </row>
    <row r="17" spans="2:7" ht="1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8" t="s">
        <v>13</v>
      </c>
      <c r="G17" s="18" t="s">
        <v>5</v>
      </c>
    </row>
    <row r="18" spans="2:7" ht="1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" thickBot="1">
      <c r="B21" s="7"/>
      <c r="C21" s="8"/>
      <c r="D21" s="8"/>
      <c r="E21" s="8"/>
      <c r="F21" s="9"/>
      <c r="G21" s="26">
        <f>SUM(C21:F21)</f>
        <v>0</v>
      </c>
    </row>
    <row r="22" spans="2:7" ht="13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/>
  </hyperlinks>
  <pageMargins left="0.75" right="0.75" top="1" bottom="1" header="0.5" footer="0.5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2"/>
  <sheetViews>
    <sheetView showGridLines="0" workbookViewId="0">
      <selection activeCell="B13" sqref="B13"/>
    </sheetView>
  </sheetViews>
  <sheetFormatPr baseColWidth="10" defaultColWidth="9.1640625" defaultRowHeight="12" x14ac:dyDescent="0"/>
  <cols>
    <col min="1" max="1" width="9.6640625" style="41" customWidth="1"/>
    <col min="2" max="2" width="36.6640625" style="41" customWidth="1"/>
    <col min="3" max="7" width="8.6640625" style="41" customWidth="1"/>
    <col min="8" max="8" width="1.6640625" style="41" customWidth="1"/>
    <col min="9" max="16384" width="9.1640625" style="41"/>
  </cols>
  <sheetData>
    <row r="1" spans="2:9" ht="12" customHeight="1"/>
    <row r="2" spans="2:9" ht="15" customHeight="1">
      <c r="B2" s="100" t="s">
        <v>29</v>
      </c>
      <c r="C2" s="100"/>
      <c r="D2" s="100"/>
      <c r="E2" s="100"/>
      <c r="F2" s="100"/>
      <c r="G2" s="100"/>
    </row>
    <row r="3" spans="2:9" ht="3.75" customHeight="1" thickBot="1">
      <c r="B3" s="101"/>
      <c r="C3" s="101"/>
      <c r="D3" s="101"/>
      <c r="E3" s="101"/>
      <c r="F3" s="101"/>
      <c r="G3" s="101"/>
    </row>
    <row r="4" spans="2:9" ht="19" thickTop="1" thickBot="1">
      <c r="B4" s="90" t="s">
        <v>26</v>
      </c>
      <c r="C4" s="91"/>
      <c r="D4" s="91"/>
      <c r="E4" s="104" t="str">
        <f>MEM!$P$2</f>
        <v>2015-2016</v>
      </c>
      <c r="F4" s="91"/>
      <c r="G4" s="92"/>
    </row>
    <row r="5" spans="2:9" s="70" customFormat="1" ht="4" customHeight="1" thickTop="1" thickBot="1">
      <c r="B5" s="75"/>
      <c r="C5" s="75"/>
      <c r="D5" s="75"/>
      <c r="E5" s="75"/>
      <c r="F5" s="75"/>
      <c r="G5" s="75"/>
    </row>
    <row r="6" spans="2:9" s="70" customFormat="1" ht="15" customHeight="1" thickTop="1" thickBot="1">
      <c r="B6" s="71"/>
      <c r="C6" s="76"/>
      <c r="D6" s="94" t="s">
        <v>35</v>
      </c>
      <c r="E6" s="95"/>
      <c r="F6" s="95"/>
      <c r="G6" s="96"/>
    </row>
    <row r="7" spans="2:9" s="70" customFormat="1" ht="13" thickTop="1">
      <c r="B7" s="33" t="s">
        <v>33</v>
      </c>
      <c r="C7" s="77" t="s">
        <v>33</v>
      </c>
      <c r="D7" s="78" t="s">
        <v>4</v>
      </c>
      <c r="E7" s="35" t="s">
        <v>6</v>
      </c>
      <c r="F7" s="35" t="s">
        <v>15</v>
      </c>
      <c r="G7" s="79" t="s">
        <v>15</v>
      </c>
      <c r="I7" s="45" t="s">
        <v>27</v>
      </c>
    </row>
    <row r="8" spans="2:9" s="70" customFormat="1">
      <c r="B8" s="34" t="s">
        <v>20</v>
      </c>
      <c r="C8" s="80" t="s">
        <v>34</v>
      </c>
      <c r="D8" s="34" t="s">
        <v>38</v>
      </c>
      <c r="E8" s="36" t="s">
        <v>1</v>
      </c>
      <c r="F8" s="36" t="s">
        <v>38</v>
      </c>
      <c r="G8" s="37" t="s">
        <v>16</v>
      </c>
      <c r="I8" s="46" t="s">
        <v>1</v>
      </c>
    </row>
    <row r="9" spans="2:9" ht="13" thickBot="1">
      <c r="B9" s="10">
        <f>MEM!$W$8</f>
        <v>0</v>
      </c>
      <c r="C9" s="11">
        <f>MEM!$X$8</f>
        <v>76</v>
      </c>
      <c r="D9" s="12">
        <f>MEM!$Y$8</f>
        <v>0</v>
      </c>
      <c r="E9" s="49">
        <f>SUM(G13:G15,G19:G21)</f>
        <v>0</v>
      </c>
      <c r="F9" s="49">
        <f>SUM(D9:E9)</f>
        <v>0</v>
      </c>
      <c r="G9" s="13" t="str">
        <f>MEM!$AA$8</f>
        <v>NA</v>
      </c>
      <c r="I9" s="26">
        <f>COUNTIF(B13:B15,"*")+COUNTIF(B19:B21,"*")+SUM(C13:C15)+SUM(C19:C21)</f>
        <v>0</v>
      </c>
    </row>
    <row r="10" spans="2:9" ht="8" customHeight="1" thickTop="1" thickBot="1">
      <c r="B10" s="97"/>
      <c r="C10" s="98"/>
      <c r="D10" s="98"/>
      <c r="E10" s="98"/>
      <c r="F10" s="98"/>
      <c r="G10" s="99"/>
    </row>
    <row r="11" spans="2:9" ht="1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4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3" thickTop="1">
      <c r="B13" s="3"/>
      <c r="C13" s="4"/>
      <c r="D13" s="4"/>
      <c r="E13" s="4"/>
      <c r="F13" s="5"/>
      <c r="G13" s="24">
        <f>SUM(C13:F13)</f>
        <v>0</v>
      </c>
    </row>
    <row r="14" spans="2:9">
      <c r="B14" s="6"/>
      <c r="C14" s="1"/>
      <c r="D14" s="1"/>
      <c r="E14" s="1"/>
      <c r="F14" s="2"/>
      <c r="G14" s="25">
        <f>SUM(C14:F14)</f>
        <v>0</v>
      </c>
    </row>
    <row r="15" spans="2:9" ht="13" thickBot="1">
      <c r="B15" s="7"/>
      <c r="C15" s="8"/>
      <c r="D15" s="8"/>
      <c r="E15" s="8"/>
      <c r="F15" s="9"/>
      <c r="G15" s="26">
        <f>SUM(C15:F15)</f>
        <v>0</v>
      </c>
    </row>
    <row r="16" spans="2:9" ht="8" customHeight="1" thickTop="1" thickBot="1">
      <c r="B16" s="97"/>
      <c r="C16" s="98"/>
      <c r="D16" s="98"/>
      <c r="E16" s="98"/>
      <c r="F16" s="98"/>
      <c r="G16" s="99"/>
    </row>
    <row r="17" spans="2:7" ht="1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8" t="s">
        <v>13</v>
      </c>
      <c r="G17" s="18" t="s">
        <v>5</v>
      </c>
    </row>
    <row r="18" spans="2:7" ht="1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" thickBot="1">
      <c r="B21" s="7"/>
      <c r="C21" s="8"/>
      <c r="D21" s="8"/>
      <c r="E21" s="8"/>
      <c r="F21" s="9"/>
      <c r="G21" s="26">
        <f>SUM(C21:F21)</f>
        <v>0</v>
      </c>
    </row>
    <row r="22" spans="2:7" ht="13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/>
  </hyperlinks>
  <pageMargins left="0.75" right="0.75" top="1" bottom="1" header="0.5" footer="0.5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2"/>
  <sheetViews>
    <sheetView showGridLines="0" workbookViewId="0">
      <selection activeCell="B13" sqref="B13"/>
    </sheetView>
  </sheetViews>
  <sheetFormatPr baseColWidth="10" defaultColWidth="9.1640625" defaultRowHeight="12" x14ac:dyDescent="0"/>
  <cols>
    <col min="1" max="1" width="9.6640625" style="41" customWidth="1"/>
    <col min="2" max="2" width="36.6640625" style="41" customWidth="1"/>
    <col min="3" max="7" width="8.6640625" style="41" customWidth="1"/>
    <col min="8" max="8" width="1.6640625" style="41" customWidth="1"/>
    <col min="9" max="16384" width="9.1640625" style="41"/>
  </cols>
  <sheetData>
    <row r="1" spans="2:11" ht="12" customHeight="1"/>
    <row r="2" spans="2:11" ht="15" customHeight="1">
      <c r="B2" s="100" t="s">
        <v>29</v>
      </c>
      <c r="C2" s="100"/>
      <c r="D2" s="100"/>
      <c r="E2" s="100"/>
      <c r="F2" s="100"/>
      <c r="G2" s="100"/>
    </row>
    <row r="3" spans="2:11" ht="3.75" customHeight="1" thickBot="1">
      <c r="B3" s="101"/>
      <c r="C3" s="101"/>
      <c r="D3" s="101"/>
      <c r="E3" s="101"/>
      <c r="F3" s="101"/>
      <c r="G3" s="101"/>
    </row>
    <row r="4" spans="2:11" ht="19" thickTop="1" thickBot="1">
      <c r="B4" s="90" t="s">
        <v>26</v>
      </c>
      <c r="C4" s="91"/>
      <c r="D4" s="91"/>
      <c r="E4" s="104" t="str">
        <f>MEM!$P$2</f>
        <v>2015-2016</v>
      </c>
      <c r="F4" s="91"/>
      <c r="G4" s="92"/>
    </row>
    <row r="5" spans="2:11" s="70" customFormat="1" ht="4" customHeight="1" thickTop="1" thickBot="1">
      <c r="B5" s="75"/>
      <c r="C5" s="75"/>
      <c r="D5" s="75"/>
      <c r="E5" s="75"/>
      <c r="F5" s="75"/>
      <c r="G5" s="75"/>
    </row>
    <row r="6" spans="2:11" s="70" customFormat="1" ht="15" customHeight="1" thickTop="1" thickBot="1">
      <c r="B6" s="71"/>
      <c r="C6" s="76"/>
      <c r="D6" s="94" t="s">
        <v>35</v>
      </c>
      <c r="E6" s="95"/>
      <c r="F6" s="95"/>
      <c r="G6" s="96"/>
    </row>
    <row r="7" spans="2:11" s="70" customFormat="1" ht="13" thickTop="1">
      <c r="B7" s="33" t="s">
        <v>33</v>
      </c>
      <c r="C7" s="77" t="s">
        <v>33</v>
      </c>
      <c r="D7" s="78" t="s">
        <v>4</v>
      </c>
      <c r="E7" s="35" t="s">
        <v>6</v>
      </c>
      <c r="F7" s="35" t="s">
        <v>15</v>
      </c>
      <c r="G7" s="79" t="s">
        <v>15</v>
      </c>
      <c r="I7" s="45" t="s">
        <v>27</v>
      </c>
    </row>
    <row r="8" spans="2:11" s="70" customFormat="1">
      <c r="B8" s="34" t="s">
        <v>20</v>
      </c>
      <c r="C8" s="80" t="s">
        <v>34</v>
      </c>
      <c r="D8" s="34" t="s">
        <v>38</v>
      </c>
      <c r="E8" s="36" t="s">
        <v>1</v>
      </c>
      <c r="F8" s="36" t="s">
        <v>38</v>
      </c>
      <c r="G8" s="37" t="s">
        <v>16</v>
      </c>
      <c r="I8" s="46" t="s">
        <v>1</v>
      </c>
    </row>
    <row r="9" spans="2:11" ht="13" thickBot="1">
      <c r="B9" s="10" t="str">
        <f>MEM!$W$9</f>
        <v>Millis, Kirk</v>
      </c>
      <c r="C9" s="11">
        <f>MEM!$X$9</f>
        <v>77</v>
      </c>
      <c r="D9" s="12">
        <f>MEM!$Y$9</f>
        <v>1</v>
      </c>
      <c r="E9" s="49">
        <f>SUM(G13:G15,G19:G21)</f>
        <v>0</v>
      </c>
      <c r="F9" s="49">
        <f>SUM(D9:E9)</f>
        <v>1</v>
      </c>
      <c r="G9" s="13" t="str">
        <f>MEM!$AA$9</f>
        <v>Regular</v>
      </c>
      <c r="I9" s="26">
        <f>COUNTIF(B13:B15,"*")+COUNTIF(B19:B21,"*")+SUM(C13:C15)+SUM(C19:C21)</f>
        <v>0</v>
      </c>
    </row>
    <row r="10" spans="2:11" ht="8" customHeight="1" thickTop="1" thickBot="1">
      <c r="B10" s="97"/>
      <c r="C10" s="98"/>
      <c r="D10" s="98"/>
      <c r="E10" s="98"/>
      <c r="F10" s="98"/>
      <c r="G10" s="99"/>
    </row>
    <row r="11" spans="2:11" ht="1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11" ht="15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  <c r="K12" s="47"/>
    </row>
    <row r="13" spans="2:11" ht="13" thickTop="1">
      <c r="B13" s="3"/>
      <c r="C13" s="4"/>
      <c r="D13" s="4"/>
      <c r="E13" s="4"/>
      <c r="F13" s="5"/>
      <c r="G13" s="24">
        <f>SUM(C13:F13)</f>
        <v>0</v>
      </c>
    </row>
    <row r="14" spans="2:11">
      <c r="B14" s="6"/>
      <c r="C14" s="1"/>
      <c r="D14" s="1"/>
      <c r="E14" s="1"/>
      <c r="F14" s="2"/>
      <c r="G14" s="25">
        <f>SUM(C14:F14)</f>
        <v>0</v>
      </c>
    </row>
    <row r="15" spans="2:11" ht="13" thickBot="1">
      <c r="B15" s="7"/>
      <c r="C15" s="8"/>
      <c r="D15" s="8"/>
      <c r="E15" s="8"/>
      <c r="F15" s="9"/>
      <c r="G15" s="26">
        <f>SUM(C15:F15)</f>
        <v>0</v>
      </c>
    </row>
    <row r="16" spans="2:11" ht="8" customHeight="1" thickTop="1" thickBot="1">
      <c r="B16" s="97"/>
      <c r="C16" s="98"/>
      <c r="D16" s="98"/>
      <c r="E16" s="98"/>
      <c r="F16" s="98"/>
      <c r="G16" s="99"/>
    </row>
    <row r="17" spans="2:7" ht="1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8" t="s">
        <v>13</v>
      </c>
      <c r="G17" s="18" t="s">
        <v>5</v>
      </c>
    </row>
    <row r="18" spans="2:7" ht="1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" thickBot="1">
      <c r="B21" s="7"/>
      <c r="C21" s="8"/>
      <c r="D21" s="8"/>
      <c r="E21" s="8"/>
      <c r="F21" s="9"/>
      <c r="G21" s="26">
        <f>SUM(C21:F21)</f>
        <v>0</v>
      </c>
    </row>
    <row r="22" spans="2:7" ht="13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hyperlinks>
    <hyperlink ref="B2:G2" location="MEM!A1" display="Click here to return to the Membership list."/>
  </hyperlinks>
  <pageMargins left="0.75" right="0.75" top="1" bottom="1" header="0.5" footer="0.5"/>
  <pageSetup orientation="portrait" verticalDpi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2"/>
  <sheetViews>
    <sheetView showGridLines="0" workbookViewId="0">
      <selection activeCell="B13" sqref="B13"/>
    </sheetView>
  </sheetViews>
  <sheetFormatPr baseColWidth="10" defaultColWidth="9.1640625" defaultRowHeight="12" x14ac:dyDescent="0"/>
  <cols>
    <col min="1" max="1" width="9.6640625" style="41" customWidth="1"/>
    <col min="2" max="2" width="36.6640625" style="41" customWidth="1"/>
    <col min="3" max="7" width="8.6640625" style="41" customWidth="1"/>
    <col min="8" max="8" width="1.6640625" style="41" customWidth="1"/>
    <col min="9" max="16384" width="9.1640625" style="41"/>
  </cols>
  <sheetData>
    <row r="1" spans="2:11" ht="12" customHeight="1"/>
    <row r="2" spans="2:11" ht="15" customHeight="1">
      <c r="B2" s="100" t="s">
        <v>29</v>
      </c>
      <c r="C2" s="100"/>
      <c r="D2" s="100"/>
      <c r="E2" s="100"/>
      <c r="F2" s="100"/>
      <c r="G2" s="100"/>
    </row>
    <row r="3" spans="2:11" ht="3.75" customHeight="1" thickBot="1">
      <c r="B3" s="101"/>
      <c r="C3" s="101"/>
      <c r="D3" s="101"/>
      <c r="E3" s="101"/>
      <c r="F3" s="101"/>
      <c r="G3" s="101"/>
    </row>
    <row r="4" spans="2:11" ht="19" thickTop="1" thickBot="1">
      <c r="B4" s="90" t="s">
        <v>26</v>
      </c>
      <c r="C4" s="91"/>
      <c r="D4" s="91"/>
      <c r="E4" s="104" t="str">
        <f>MEM!$P$2</f>
        <v>2015-2016</v>
      </c>
      <c r="F4" s="91"/>
      <c r="G4" s="92"/>
    </row>
    <row r="5" spans="2:11" s="70" customFormat="1" ht="4" customHeight="1" thickTop="1" thickBot="1">
      <c r="B5" s="75"/>
      <c r="C5" s="75"/>
      <c r="D5" s="75"/>
      <c r="E5" s="75"/>
      <c r="F5" s="75"/>
      <c r="G5" s="75"/>
    </row>
    <row r="6" spans="2:11" s="70" customFormat="1" ht="15" customHeight="1" thickTop="1" thickBot="1">
      <c r="B6" s="71"/>
      <c r="C6" s="76"/>
      <c r="D6" s="94" t="s">
        <v>35</v>
      </c>
      <c r="E6" s="95"/>
      <c r="F6" s="95"/>
      <c r="G6" s="96"/>
    </row>
    <row r="7" spans="2:11" s="70" customFormat="1" ht="13" thickTop="1">
      <c r="B7" s="33" t="s">
        <v>33</v>
      </c>
      <c r="C7" s="77" t="s">
        <v>33</v>
      </c>
      <c r="D7" s="78" t="s">
        <v>4</v>
      </c>
      <c r="E7" s="35" t="s">
        <v>6</v>
      </c>
      <c r="F7" s="35" t="s">
        <v>15</v>
      </c>
      <c r="G7" s="79" t="s">
        <v>15</v>
      </c>
      <c r="I7" s="45" t="s">
        <v>27</v>
      </c>
    </row>
    <row r="8" spans="2:11" s="70" customFormat="1">
      <c r="B8" s="34" t="s">
        <v>20</v>
      </c>
      <c r="C8" s="80" t="s">
        <v>34</v>
      </c>
      <c r="D8" s="34" t="s">
        <v>38</v>
      </c>
      <c r="E8" s="36" t="s">
        <v>1</v>
      </c>
      <c r="F8" s="36" t="s">
        <v>38</v>
      </c>
      <c r="G8" s="37" t="s">
        <v>16</v>
      </c>
      <c r="I8" s="46" t="s">
        <v>1</v>
      </c>
    </row>
    <row r="9" spans="2:11" ht="13" thickBot="1">
      <c r="B9" s="10" t="str">
        <f>MEM!$W$10</f>
        <v>Flores, Moramay</v>
      </c>
      <c r="C9" s="11">
        <f>MEM!$X$10</f>
        <v>78</v>
      </c>
      <c r="D9" s="12">
        <f>MEM!$Y$10</f>
        <v>5</v>
      </c>
      <c r="E9" s="49">
        <f>SUM(G13:G15,G19:G21)</f>
        <v>0</v>
      </c>
      <c r="F9" s="49">
        <f>SUM(D9:E9)</f>
        <v>5</v>
      </c>
      <c r="G9" s="13" t="str">
        <f>MEM!$AA$10</f>
        <v>Regular</v>
      </c>
      <c r="I9" s="26">
        <f>COUNTIF(B13:B15,"*")+COUNTIF(B19:B21,"*")+SUM(C13:C15)+SUM(C19:C21)</f>
        <v>0</v>
      </c>
    </row>
    <row r="10" spans="2:11" ht="8" customHeight="1" thickTop="1" thickBot="1">
      <c r="B10" s="97"/>
      <c r="C10" s="98"/>
      <c r="D10" s="98"/>
      <c r="E10" s="98"/>
      <c r="F10" s="98"/>
      <c r="G10" s="99"/>
    </row>
    <row r="11" spans="2:11" ht="1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11" ht="15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  <c r="K12" s="47"/>
    </row>
    <row r="13" spans="2:11" ht="13" thickTop="1">
      <c r="B13" s="3"/>
      <c r="C13" s="4"/>
      <c r="D13" s="4"/>
      <c r="E13" s="4"/>
      <c r="F13" s="5"/>
      <c r="G13" s="24">
        <f>SUM(C13:F13)</f>
        <v>0</v>
      </c>
    </row>
    <row r="14" spans="2:11">
      <c r="B14" s="6"/>
      <c r="C14" s="1"/>
      <c r="D14" s="1"/>
      <c r="E14" s="1"/>
      <c r="F14" s="2"/>
      <c r="G14" s="25">
        <f>SUM(C14:F14)</f>
        <v>0</v>
      </c>
    </row>
    <row r="15" spans="2:11" ht="13" thickBot="1">
      <c r="B15" s="7"/>
      <c r="C15" s="8"/>
      <c r="D15" s="8"/>
      <c r="E15" s="8"/>
      <c r="F15" s="9"/>
      <c r="G15" s="26">
        <f>SUM(C15:F15)</f>
        <v>0</v>
      </c>
    </row>
    <row r="16" spans="2:11" ht="8" customHeight="1" thickTop="1" thickBot="1">
      <c r="B16" s="97"/>
      <c r="C16" s="98"/>
      <c r="D16" s="98"/>
      <c r="E16" s="98"/>
      <c r="F16" s="98"/>
      <c r="G16" s="99"/>
    </row>
    <row r="17" spans="2:7" ht="1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8" t="s">
        <v>13</v>
      </c>
      <c r="G17" s="18" t="s">
        <v>5</v>
      </c>
    </row>
    <row r="18" spans="2:7" ht="1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" thickBot="1">
      <c r="B21" s="7"/>
      <c r="C21" s="8"/>
      <c r="D21" s="8"/>
      <c r="E21" s="8"/>
      <c r="F21" s="9"/>
      <c r="G21" s="26">
        <f>SUM(C21:F21)</f>
        <v>0</v>
      </c>
    </row>
    <row r="22" spans="2:7" ht="13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hyperlinks>
    <hyperlink ref="B2:G2" location="MEM!A1" display="Click here to return to the Membership list."/>
  </hyperlinks>
  <pageMargins left="0.75" right="0.75" top="1" bottom="1" header="0.5" footer="0.5"/>
  <pageSetup orientation="portrait" verticalDpi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2"/>
  <sheetViews>
    <sheetView showGridLines="0" workbookViewId="0">
      <selection activeCell="B2" sqref="B2:G2"/>
    </sheetView>
  </sheetViews>
  <sheetFormatPr baseColWidth="10" defaultColWidth="9.1640625" defaultRowHeight="12" x14ac:dyDescent="0"/>
  <cols>
    <col min="1" max="1" width="9.6640625" style="41" customWidth="1"/>
    <col min="2" max="2" width="36.6640625" style="41" customWidth="1"/>
    <col min="3" max="7" width="8.6640625" style="41" customWidth="1"/>
    <col min="8" max="8" width="1.6640625" style="41" customWidth="1"/>
    <col min="9" max="16384" width="9.1640625" style="41"/>
  </cols>
  <sheetData>
    <row r="1" spans="2:9" ht="12" customHeight="1"/>
    <row r="2" spans="2:9" ht="15" customHeight="1">
      <c r="B2" s="100" t="s">
        <v>29</v>
      </c>
      <c r="C2" s="100"/>
      <c r="D2" s="100"/>
      <c r="E2" s="100"/>
      <c r="F2" s="100"/>
      <c r="G2" s="100"/>
    </row>
    <row r="3" spans="2:9" ht="3.75" customHeight="1" thickBot="1">
      <c r="B3" s="101"/>
      <c r="C3" s="101"/>
      <c r="D3" s="101"/>
      <c r="E3" s="101"/>
      <c r="F3" s="101"/>
      <c r="G3" s="101"/>
    </row>
    <row r="4" spans="2:9" ht="19" thickTop="1" thickBot="1">
      <c r="B4" s="105" t="s">
        <v>26</v>
      </c>
      <c r="C4" s="106"/>
      <c r="D4" s="106"/>
      <c r="E4" s="107" t="str">
        <f>MEM!$P$2</f>
        <v>2015-2016</v>
      </c>
      <c r="F4" s="106"/>
      <c r="G4" s="108"/>
    </row>
    <row r="5" spans="2:9" s="42" customFormat="1" ht="4" customHeight="1" thickTop="1" thickBot="1">
      <c r="B5" s="75"/>
      <c r="C5" s="75"/>
      <c r="D5" s="75"/>
      <c r="E5" s="75"/>
      <c r="F5" s="75"/>
      <c r="G5" s="75"/>
    </row>
    <row r="6" spans="2:9" s="70" customFormat="1" ht="15" customHeight="1" thickTop="1" thickBot="1">
      <c r="B6" s="71"/>
      <c r="C6" s="76"/>
      <c r="D6" s="94" t="s">
        <v>35</v>
      </c>
      <c r="E6" s="95"/>
      <c r="F6" s="95"/>
      <c r="G6" s="96"/>
    </row>
    <row r="7" spans="2:9" s="70" customFormat="1" ht="13" thickTop="1">
      <c r="B7" s="33" t="s">
        <v>33</v>
      </c>
      <c r="C7" s="77" t="s">
        <v>33</v>
      </c>
      <c r="D7" s="78" t="s">
        <v>4</v>
      </c>
      <c r="E7" s="35" t="s">
        <v>6</v>
      </c>
      <c r="F7" s="35" t="s">
        <v>15</v>
      </c>
      <c r="G7" s="79" t="s">
        <v>15</v>
      </c>
      <c r="I7" s="45" t="s">
        <v>27</v>
      </c>
    </row>
    <row r="8" spans="2:9" s="70" customFormat="1">
      <c r="B8" s="34" t="s">
        <v>20</v>
      </c>
      <c r="C8" s="80" t="s">
        <v>34</v>
      </c>
      <c r="D8" s="34" t="s">
        <v>38</v>
      </c>
      <c r="E8" s="36" t="s">
        <v>1</v>
      </c>
      <c r="F8" s="36" t="s">
        <v>38</v>
      </c>
      <c r="G8" s="37" t="s">
        <v>16</v>
      </c>
      <c r="I8" s="46" t="s">
        <v>1</v>
      </c>
    </row>
    <row r="9" spans="2:9" ht="13" thickBot="1">
      <c r="B9" s="10" t="str">
        <f>MEM!$B$14</f>
        <v>Ruhland, Tom</v>
      </c>
      <c r="C9" s="11">
        <f>MEM!$C$14</f>
        <v>7</v>
      </c>
      <c r="D9" s="12">
        <f>MEM!$D$14</f>
        <v>14</v>
      </c>
      <c r="E9" s="49">
        <f>SUM(G13:G15,G19:G21)</f>
        <v>0</v>
      </c>
      <c r="F9" s="49">
        <f>SUM(D9:E9)</f>
        <v>14</v>
      </c>
      <c r="G9" s="13" t="str">
        <f>MEM!$F$14</f>
        <v>Bronze</v>
      </c>
      <c r="I9" s="26">
        <f>COUNTIF(B13:B15,"*")+COUNTIF(B19:B21,"*")+SUM(C13:C15)+SUM(C19:C21)</f>
        <v>0</v>
      </c>
    </row>
    <row r="10" spans="2:9" ht="8" customHeight="1" thickTop="1" thickBot="1">
      <c r="B10" s="97"/>
      <c r="C10" s="98"/>
      <c r="D10" s="98"/>
      <c r="E10" s="98"/>
      <c r="F10" s="98"/>
      <c r="G10" s="99"/>
    </row>
    <row r="11" spans="2:9" ht="1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4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3" thickTop="1">
      <c r="B13" s="3"/>
      <c r="C13" s="4"/>
      <c r="D13" s="4"/>
      <c r="E13" s="4"/>
      <c r="F13" s="5"/>
      <c r="G13" s="24">
        <f>SUM(C13:F13)</f>
        <v>0</v>
      </c>
    </row>
    <row r="14" spans="2:9">
      <c r="B14" s="6"/>
      <c r="C14" s="1"/>
      <c r="D14" s="1"/>
      <c r="E14" s="1"/>
      <c r="F14" s="2"/>
      <c r="G14" s="25">
        <f>SUM(C14:F14)</f>
        <v>0</v>
      </c>
    </row>
    <row r="15" spans="2:9" ht="13" thickBot="1">
      <c r="B15" s="7"/>
      <c r="C15" s="8"/>
      <c r="D15" s="8"/>
      <c r="E15" s="8"/>
      <c r="F15" s="9"/>
      <c r="G15" s="26">
        <f>SUM(C15:F15)</f>
        <v>0</v>
      </c>
    </row>
    <row r="16" spans="2:9" ht="8" customHeight="1" thickTop="1" thickBot="1">
      <c r="B16" s="97"/>
      <c r="C16" s="98"/>
      <c r="D16" s="98"/>
      <c r="E16" s="98"/>
      <c r="F16" s="98"/>
      <c r="G16" s="99"/>
    </row>
    <row r="17" spans="2:7" ht="1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8" t="s">
        <v>13</v>
      </c>
      <c r="G17" s="18" t="s">
        <v>5</v>
      </c>
    </row>
    <row r="18" spans="2:7" ht="1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" thickBot="1">
      <c r="B21" s="7"/>
      <c r="C21" s="8"/>
      <c r="D21" s="8"/>
      <c r="E21" s="8"/>
      <c r="F21" s="9"/>
      <c r="G21" s="26">
        <f>SUM(C21:F21)</f>
        <v>0</v>
      </c>
    </row>
    <row r="22" spans="2:7" ht="13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/>
  </hyperlinks>
  <pageMargins left="0.75" right="0.75" top="1" bottom="1" header="0.5" footer="0.5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2"/>
  <sheetViews>
    <sheetView showGridLines="0" workbookViewId="0">
      <selection activeCell="B2" sqref="B2:G2"/>
    </sheetView>
  </sheetViews>
  <sheetFormatPr baseColWidth="10" defaultColWidth="9.1640625" defaultRowHeight="12" x14ac:dyDescent="0"/>
  <cols>
    <col min="1" max="1" width="9.6640625" style="41" customWidth="1"/>
    <col min="2" max="2" width="36.6640625" style="41" customWidth="1"/>
    <col min="3" max="7" width="8.6640625" style="41" customWidth="1"/>
    <col min="8" max="8" width="1.6640625" style="41" customWidth="1"/>
    <col min="9" max="16384" width="9.1640625" style="41"/>
  </cols>
  <sheetData>
    <row r="1" spans="2:9" ht="12" customHeight="1"/>
    <row r="2" spans="2:9" ht="15" customHeight="1">
      <c r="B2" s="100" t="s">
        <v>29</v>
      </c>
      <c r="C2" s="100"/>
      <c r="D2" s="100"/>
      <c r="E2" s="100"/>
      <c r="F2" s="100"/>
      <c r="G2" s="100"/>
    </row>
    <row r="3" spans="2:9" ht="3.75" customHeight="1" thickBot="1">
      <c r="B3" s="101"/>
      <c r="C3" s="101"/>
      <c r="D3" s="101"/>
      <c r="E3" s="101"/>
      <c r="F3" s="101"/>
      <c r="G3" s="101"/>
    </row>
    <row r="4" spans="2:9" ht="19" thickTop="1" thickBot="1">
      <c r="B4" s="90" t="s">
        <v>26</v>
      </c>
      <c r="C4" s="91"/>
      <c r="D4" s="91"/>
      <c r="E4" s="104" t="str">
        <f>MEM!$P$2</f>
        <v>2015-2016</v>
      </c>
      <c r="F4" s="91"/>
      <c r="G4" s="92"/>
    </row>
    <row r="5" spans="2:9" s="70" customFormat="1" ht="4" customHeight="1" thickTop="1" thickBot="1">
      <c r="B5" s="75"/>
      <c r="C5" s="75"/>
      <c r="D5" s="75"/>
      <c r="E5" s="75"/>
      <c r="F5" s="75"/>
      <c r="G5" s="75"/>
    </row>
    <row r="6" spans="2:9" s="70" customFormat="1" ht="15" customHeight="1" thickTop="1" thickBot="1">
      <c r="B6" s="71"/>
      <c r="C6" s="76"/>
      <c r="D6" s="94" t="s">
        <v>35</v>
      </c>
      <c r="E6" s="95"/>
      <c r="F6" s="95"/>
      <c r="G6" s="96"/>
    </row>
    <row r="7" spans="2:9" s="70" customFormat="1" ht="13" thickTop="1">
      <c r="B7" s="33" t="s">
        <v>33</v>
      </c>
      <c r="C7" s="77" t="s">
        <v>33</v>
      </c>
      <c r="D7" s="78" t="s">
        <v>4</v>
      </c>
      <c r="E7" s="35" t="s">
        <v>6</v>
      </c>
      <c r="F7" s="35" t="s">
        <v>15</v>
      </c>
      <c r="G7" s="79" t="s">
        <v>15</v>
      </c>
      <c r="I7" s="45" t="s">
        <v>27</v>
      </c>
    </row>
    <row r="8" spans="2:9" s="70" customFormat="1">
      <c r="B8" s="34" t="s">
        <v>20</v>
      </c>
      <c r="C8" s="80" t="s">
        <v>34</v>
      </c>
      <c r="D8" s="34" t="s">
        <v>38</v>
      </c>
      <c r="E8" s="36" t="s">
        <v>1</v>
      </c>
      <c r="F8" s="36" t="s">
        <v>38</v>
      </c>
      <c r="G8" s="37" t="s">
        <v>16</v>
      </c>
      <c r="I8" s="46" t="s">
        <v>1</v>
      </c>
    </row>
    <row r="9" spans="2:9" ht="13" thickBot="1">
      <c r="B9" s="10" t="str">
        <f>MEM!$W$11</f>
        <v>Seeman, Rich</v>
      </c>
      <c r="C9" s="11">
        <f>MEM!$X$11</f>
        <v>79</v>
      </c>
      <c r="D9" s="12">
        <f>MEM!$Y$11</f>
        <v>29</v>
      </c>
      <c r="E9" s="49">
        <f>SUM(G13:G15,G19:G21)</f>
        <v>2</v>
      </c>
      <c r="F9" s="49">
        <f>SUM(D9:E9)</f>
        <v>31</v>
      </c>
      <c r="G9" s="13" t="str">
        <f>MEM!$AA$11</f>
        <v>Silver</v>
      </c>
      <c r="I9" s="26">
        <f>COUNTIF(B13:B15,"*")+COUNTIF(B19:B21,"*")+SUM(C13:C15)+SUM(C19:C21)</f>
        <v>4</v>
      </c>
    </row>
    <row r="10" spans="2:9" ht="8" customHeight="1" thickTop="1" thickBot="1">
      <c r="B10" s="97"/>
      <c r="C10" s="98"/>
      <c r="D10" s="98"/>
      <c r="E10" s="98"/>
      <c r="F10" s="98"/>
      <c r="G10" s="99"/>
    </row>
    <row r="11" spans="2:9" ht="1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4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3" thickTop="1">
      <c r="B13" s="3"/>
      <c r="C13" s="4"/>
      <c r="D13" s="4"/>
      <c r="E13" s="4"/>
      <c r="F13" s="5"/>
      <c r="G13" s="24">
        <f>SUM(C13:F13)</f>
        <v>0</v>
      </c>
    </row>
    <row r="14" spans="2:9">
      <c r="B14" s="6"/>
      <c r="C14" s="1"/>
      <c r="D14" s="1"/>
      <c r="E14" s="1"/>
      <c r="F14" s="2"/>
      <c r="G14" s="25">
        <f>SUM(C14:F14)</f>
        <v>0</v>
      </c>
    </row>
    <row r="15" spans="2:9" ht="13" thickBot="1">
      <c r="B15" s="7"/>
      <c r="C15" s="8"/>
      <c r="D15" s="8"/>
      <c r="E15" s="8"/>
      <c r="F15" s="9"/>
      <c r="G15" s="26">
        <f>SUM(C15:F15)</f>
        <v>0</v>
      </c>
    </row>
    <row r="16" spans="2:9" ht="8" customHeight="1" thickTop="1" thickBot="1">
      <c r="B16" s="97"/>
      <c r="C16" s="98"/>
      <c r="D16" s="98"/>
      <c r="E16" s="98"/>
      <c r="F16" s="98"/>
      <c r="G16" s="99"/>
    </row>
    <row r="17" spans="2:7" ht="1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8" t="s">
        <v>13</v>
      </c>
      <c r="G17" s="18" t="s">
        <v>5</v>
      </c>
    </row>
    <row r="18" spans="2:7" ht="1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" thickTop="1">
      <c r="B19" s="3" t="s">
        <v>206</v>
      </c>
      <c r="C19" s="4">
        <v>1</v>
      </c>
      <c r="D19" s="4">
        <v>1</v>
      </c>
      <c r="E19" s="4"/>
      <c r="F19" s="5"/>
      <c r="G19" s="24">
        <f>SUM(C19:F19)</f>
        <v>2</v>
      </c>
    </row>
    <row r="20" spans="2:7">
      <c r="B20" s="6" t="s">
        <v>207</v>
      </c>
      <c r="C20" s="1"/>
      <c r="D20" s="1"/>
      <c r="E20" s="1"/>
      <c r="F20" s="2"/>
      <c r="G20" s="25">
        <f>SUM(C20:F20)</f>
        <v>0</v>
      </c>
    </row>
    <row r="21" spans="2:7" ht="13" thickBot="1">
      <c r="B21" s="7" t="s">
        <v>208</v>
      </c>
      <c r="C21" s="8"/>
      <c r="D21" s="8"/>
      <c r="E21" s="8"/>
      <c r="F21" s="9"/>
      <c r="G21" s="26">
        <f>SUM(C21:F21)</f>
        <v>0</v>
      </c>
    </row>
    <row r="22" spans="2:7" ht="13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/>
  </hyperlinks>
  <pageMargins left="0.75" right="0.75" top="1" bottom="1" header="0.5" footer="0.5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2"/>
  <sheetViews>
    <sheetView showGridLines="0" workbookViewId="0">
      <selection activeCell="B13" sqref="B13"/>
    </sheetView>
  </sheetViews>
  <sheetFormatPr baseColWidth="10" defaultColWidth="9.1640625" defaultRowHeight="12" x14ac:dyDescent="0"/>
  <cols>
    <col min="1" max="1" width="9.6640625" style="41" customWidth="1"/>
    <col min="2" max="2" width="36.6640625" style="41" customWidth="1"/>
    <col min="3" max="7" width="8.6640625" style="41" customWidth="1"/>
    <col min="8" max="8" width="1.6640625" style="41" customWidth="1"/>
    <col min="9" max="16384" width="9.1640625" style="41"/>
  </cols>
  <sheetData>
    <row r="1" spans="2:9" ht="12" customHeight="1"/>
    <row r="2" spans="2:9" ht="15" customHeight="1">
      <c r="B2" s="100" t="s">
        <v>29</v>
      </c>
      <c r="C2" s="100"/>
      <c r="D2" s="100"/>
      <c r="E2" s="100"/>
      <c r="F2" s="100"/>
      <c r="G2" s="100"/>
    </row>
    <row r="3" spans="2:9" ht="3.75" customHeight="1" thickBot="1">
      <c r="B3" s="101"/>
      <c r="C3" s="101"/>
      <c r="D3" s="101"/>
      <c r="E3" s="101"/>
      <c r="F3" s="101"/>
      <c r="G3" s="101"/>
    </row>
    <row r="4" spans="2:9" ht="19" thickTop="1" thickBot="1">
      <c r="B4" s="90" t="s">
        <v>26</v>
      </c>
      <c r="C4" s="91"/>
      <c r="D4" s="91"/>
      <c r="E4" s="104" t="str">
        <f>MEM!$P$2</f>
        <v>2015-2016</v>
      </c>
      <c r="F4" s="91"/>
      <c r="G4" s="92"/>
    </row>
    <row r="5" spans="2:9" s="70" customFormat="1" ht="4" customHeight="1" thickTop="1" thickBot="1">
      <c r="B5" s="75"/>
      <c r="C5" s="75"/>
      <c r="D5" s="75"/>
      <c r="E5" s="75"/>
      <c r="F5" s="75"/>
      <c r="G5" s="75"/>
    </row>
    <row r="6" spans="2:9" s="70" customFormat="1" ht="15" customHeight="1" thickTop="1" thickBot="1">
      <c r="B6" s="71"/>
      <c r="C6" s="76"/>
      <c r="D6" s="94" t="s">
        <v>35</v>
      </c>
      <c r="E6" s="95"/>
      <c r="F6" s="95"/>
      <c r="G6" s="96"/>
    </row>
    <row r="7" spans="2:9" s="70" customFormat="1" ht="13" thickTop="1">
      <c r="B7" s="33" t="s">
        <v>33</v>
      </c>
      <c r="C7" s="77" t="s">
        <v>33</v>
      </c>
      <c r="D7" s="78" t="s">
        <v>4</v>
      </c>
      <c r="E7" s="35" t="s">
        <v>6</v>
      </c>
      <c r="F7" s="35" t="s">
        <v>15</v>
      </c>
      <c r="G7" s="79" t="s">
        <v>15</v>
      </c>
      <c r="I7" s="45" t="s">
        <v>27</v>
      </c>
    </row>
    <row r="8" spans="2:9" s="70" customFormat="1">
      <c r="B8" s="34" t="s">
        <v>20</v>
      </c>
      <c r="C8" s="80" t="s">
        <v>34</v>
      </c>
      <c r="D8" s="34" t="s">
        <v>38</v>
      </c>
      <c r="E8" s="36" t="s">
        <v>1</v>
      </c>
      <c r="F8" s="36" t="s">
        <v>38</v>
      </c>
      <c r="G8" s="37" t="s">
        <v>16</v>
      </c>
      <c r="I8" s="46" t="s">
        <v>1</v>
      </c>
    </row>
    <row r="9" spans="2:9" ht="13" thickBot="1">
      <c r="B9" s="10">
        <f>MEM!$W$12</f>
        <v>0</v>
      </c>
      <c r="C9" s="11">
        <f>MEM!$X$12</f>
        <v>80</v>
      </c>
      <c r="D9" s="12">
        <f>MEM!$Y$12</f>
        <v>0</v>
      </c>
      <c r="E9" s="49">
        <f>SUM(G13:G15,G19:G21)</f>
        <v>0</v>
      </c>
      <c r="F9" s="49">
        <f>SUM(D9:E9)</f>
        <v>0</v>
      </c>
      <c r="G9" s="13" t="str">
        <f>MEM!$AA$12</f>
        <v>NA</v>
      </c>
      <c r="I9" s="26">
        <f>COUNTIF(B13:B15,"*")+COUNTIF(B19:B21,"*")+SUM(C13:C15)+SUM(C19:C21)</f>
        <v>0</v>
      </c>
    </row>
    <row r="10" spans="2:9" ht="8" customHeight="1" thickTop="1" thickBot="1">
      <c r="B10" s="97"/>
      <c r="C10" s="98"/>
      <c r="D10" s="98"/>
      <c r="E10" s="98"/>
      <c r="F10" s="98"/>
      <c r="G10" s="99"/>
    </row>
    <row r="11" spans="2:9" ht="1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4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3" thickTop="1">
      <c r="B13" s="3"/>
      <c r="C13" s="4"/>
      <c r="D13" s="4"/>
      <c r="E13" s="4"/>
      <c r="F13" s="5"/>
      <c r="G13" s="24">
        <f>SUM(C13:F13)</f>
        <v>0</v>
      </c>
    </row>
    <row r="14" spans="2:9">
      <c r="B14" s="6"/>
      <c r="C14" s="1"/>
      <c r="D14" s="1"/>
      <c r="E14" s="1"/>
      <c r="F14" s="2"/>
      <c r="G14" s="25">
        <f>SUM(C14:F14)</f>
        <v>0</v>
      </c>
    </row>
    <row r="15" spans="2:9" ht="13" thickBot="1">
      <c r="B15" s="7"/>
      <c r="C15" s="8"/>
      <c r="D15" s="8"/>
      <c r="E15" s="8"/>
      <c r="F15" s="9"/>
      <c r="G15" s="26">
        <f>SUM(C15:F15)</f>
        <v>0</v>
      </c>
    </row>
    <row r="16" spans="2:9" ht="8" customHeight="1" thickTop="1" thickBot="1">
      <c r="B16" s="97"/>
      <c r="C16" s="98"/>
      <c r="D16" s="98"/>
      <c r="E16" s="98"/>
      <c r="F16" s="98"/>
      <c r="G16" s="99"/>
    </row>
    <row r="17" spans="2:7" ht="1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8" t="s">
        <v>13</v>
      </c>
      <c r="G17" s="18" t="s">
        <v>5</v>
      </c>
    </row>
    <row r="18" spans="2:7" ht="1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" thickBot="1">
      <c r="B21" s="7"/>
      <c r="C21" s="8"/>
      <c r="D21" s="8"/>
      <c r="E21" s="8"/>
      <c r="F21" s="9"/>
      <c r="G21" s="26">
        <f>SUM(C21:F21)</f>
        <v>0</v>
      </c>
    </row>
    <row r="22" spans="2:7" ht="13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/>
  </hyperlinks>
  <pageMargins left="0.75" right="0.75" top="1" bottom="1" header="0.5" footer="0.5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2"/>
  <sheetViews>
    <sheetView showGridLines="0" workbookViewId="0">
      <selection activeCell="B2" sqref="B2:G2"/>
    </sheetView>
  </sheetViews>
  <sheetFormatPr baseColWidth="10" defaultColWidth="9.1640625" defaultRowHeight="12" x14ac:dyDescent="0"/>
  <cols>
    <col min="1" max="1" width="9.6640625" style="41" customWidth="1"/>
    <col min="2" max="2" width="36.6640625" style="41" customWidth="1"/>
    <col min="3" max="7" width="8.6640625" style="41" customWidth="1"/>
    <col min="8" max="8" width="1.6640625" style="41" customWidth="1"/>
    <col min="9" max="16384" width="9.1640625" style="41"/>
  </cols>
  <sheetData>
    <row r="1" spans="2:9" ht="12" customHeight="1"/>
    <row r="2" spans="2:9" ht="15" customHeight="1">
      <c r="B2" s="100" t="s">
        <v>29</v>
      </c>
      <c r="C2" s="100"/>
      <c r="D2" s="100"/>
      <c r="E2" s="100"/>
      <c r="F2" s="100"/>
      <c r="G2" s="100"/>
    </row>
    <row r="3" spans="2:9" ht="3.75" customHeight="1" thickBot="1">
      <c r="B3" s="101"/>
      <c r="C3" s="101"/>
      <c r="D3" s="101"/>
      <c r="E3" s="101"/>
      <c r="F3" s="101"/>
      <c r="G3" s="101"/>
    </row>
    <row r="4" spans="2:9" ht="19" thickTop="1" thickBot="1">
      <c r="B4" s="90" t="s">
        <v>26</v>
      </c>
      <c r="C4" s="91"/>
      <c r="D4" s="91"/>
      <c r="E4" s="104" t="str">
        <f>MEM!$P$2</f>
        <v>2015-2016</v>
      </c>
      <c r="F4" s="91"/>
      <c r="G4" s="92"/>
    </row>
    <row r="5" spans="2:9" s="70" customFormat="1" ht="4" customHeight="1" thickTop="1" thickBot="1">
      <c r="B5" s="75"/>
      <c r="C5" s="75"/>
      <c r="D5" s="75"/>
      <c r="E5" s="75"/>
      <c r="F5" s="75"/>
      <c r="G5" s="75"/>
    </row>
    <row r="6" spans="2:9" s="70" customFormat="1" ht="15" customHeight="1" thickTop="1" thickBot="1">
      <c r="B6" s="71"/>
      <c r="C6" s="76"/>
      <c r="D6" s="94" t="s">
        <v>35</v>
      </c>
      <c r="E6" s="95"/>
      <c r="F6" s="95"/>
      <c r="G6" s="96"/>
    </row>
    <row r="7" spans="2:9" s="70" customFormat="1" ht="13" thickTop="1">
      <c r="B7" s="33" t="s">
        <v>33</v>
      </c>
      <c r="C7" s="77" t="s">
        <v>33</v>
      </c>
      <c r="D7" s="78" t="s">
        <v>4</v>
      </c>
      <c r="E7" s="35" t="s">
        <v>6</v>
      </c>
      <c r="F7" s="35" t="s">
        <v>15</v>
      </c>
      <c r="G7" s="79" t="s">
        <v>15</v>
      </c>
      <c r="I7" s="45" t="s">
        <v>27</v>
      </c>
    </row>
    <row r="8" spans="2:9" s="70" customFormat="1">
      <c r="B8" s="34" t="s">
        <v>20</v>
      </c>
      <c r="C8" s="80" t="s">
        <v>34</v>
      </c>
      <c r="D8" s="34" t="s">
        <v>38</v>
      </c>
      <c r="E8" s="36" t="s">
        <v>1</v>
      </c>
      <c r="F8" s="36" t="s">
        <v>38</v>
      </c>
      <c r="G8" s="37" t="s">
        <v>16</v>
      </c>
      <c r="I8" s="46" t="s">
        <v>1</v>
      </c>
    </row>
    <row r="9" spans="2:9" ht="13" thickBot="1">
      <c r="B9" s="10" t="str">
        <f>MEM!$W$13</f>
        <v>Clark, Dave</v>
      </c>
      <c r="C9" s="11">
        <f>MEM!$X$13</f>
        <v>81</v>
      </c>
      <c r="D9" s="12">
        <f>MEM!$Y$13</f>
        <v>11</v>
      </c>
      <c r="E9" s="49">
        <f>SUM(G13:G15,G19:G21)</f>
        <v>2</v>
      </c>
      <c r="F9" s="49">
        <f>SUM(D9:E9)</f>
        <v>13</v>
      </c>
      <c r="G9" s="13" t="str">
        <f>MEM!$AA$13</f>
        <v>Bronze</v>
      </c>
      <c r="I9" s="26">
        <f>COUNTIF(B13:B15,"*")+COUNTIF(B19:B21,"*")+SUM(C13:C15)+SUM(C19:C21)</f>
        <v>8</v>
      </c>
    </row>
    <row r="10" spans="2:9" ht="8" customHeight="1" thickTop="1" thickBot="1">
      <c r="B10" s="97"/>
      <c r="C10" s="98"/>
      <c r="D10" s="98"/>
      <c r="E10" s="98"/>
      <c r="F10" s="98"/>
      <c r="G10" s="99"/>
    </row>
    <row r="11" spans="2:9" ht="1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4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3" thickTop="1">
      <c r="B13" s="3" t="s">
        <v>160</v>
      </c>
      <c r="C13" s="4"/>
      <c r="D13" s="4"/>
      <c r="E13" s="4"/>
      <c r="F13" s="5"/>
      <c r="G13" s="24">
        <f>SUM(C13:F13)</f>
        <v>0</v>
      </c>
    </row>
    <row r="14" spans="2:9">
      <c r="B14" s="6" t="s">
        <v>161</v>
      </c>
      <c r="C14" s="1">
        <v>1</v>
      </c>
      <c r="D14" s="1"/>
      <c r="E14" s="1"/>
      <c r="F14" s="2"/>
      <c r="G14" s="25">
        <f>SUM(C14:F14)</f>
        <v>1</v>
      </c>
    </row>
    <row r="15" spans="2:9" ht="13" thickBot="1">
      <c r="B15" s="7" t="s">
        <v>162</v>
      </c>
      <c r="C15" s="8"/>
      <c r="D15" s="8"/>
      <c r="E15" s="8"/>
      <c r="F15" s="9"/>
      <c r="G15" s="26">
        <f>SUM(C15:F15)</f>
        <v>0</v>
      </c>
    </row>
    <row r="16" spans="2:9" ht="8" customHeight="1" thickTop="1" thickBot="1">
      <c r="B16" s="97"/>
      <c r="C16" s="98"/>
      <c r="D16" s="98"/>
      <c r="E16" s="98"/>
      <c r="F16" s="98"/>
      <c r="G16" s="99"/>
    </row>
    <row r="17" spans="2:7" ht="1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8" t="s">
        <v>13</v>
      </c>
      <c r="G17" s="18" t="s">
        <v>5</v>
      </c>
    </row>
    <row r="18" spans="2:7" ht="1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" thickTop="1">
      <c r="B19" s="3" t="s">
        <v>188</v>
      </c>
      <c r="C19" s="4">
        <v>1</v>
      </c>
      <c r="D19" s="4"/>
      <c r="E19" s="4"/>
      <c r="F19" s="5"/>
      <c r="G19" s="24">
        <f>SUM(C19:F19)</f>
        <v>1</v>
      </c>
    </row>
    <row r="20" spans="2:7">
      <c r="B20" s="6" t="s">
        <v>189</v>
      </c>
      <c r="C20" s="1"/>
      <c r="D20" s="1"/>
      <c r="E20" s="1"/>
      <c r="F20" s="2"/>
      <c r="G20" s="25">
        <f>SUM(C20:F20)</f>
        <v>0</v>
      </c>
    </row>
    <row r="21" spans="2:7" ht="13" thickBot="1">
      <c r="B21" s="7" t="s">
        <v>190</v>
      </c>
      <c r="C21" s="8"/>
      <c r="D21" s="8"/>
      <c r="E21" s="8"/>
      <c r="F21" s="9"/>
      <c r="G21" s="26">
        <f>SUM(C21:F21)</f>
        <v>0</v>
      </c>
    </row>
    <row r="22" spans="2:7" ht="13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/>
  </hyperlinks>
  <pageMargins left="0.75" right="0.75" top="1" bottom="1" header="0.5" footer="0.5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2"/>
  <sheetViews>
    <sheetView showGridLines="0" workbookViewId="0">
      <selection activeCell="B13" sqref="B13"/>
    </sheetView>
  </sheetViews>
  <sheetFormatPr baseColWidth="10" defaultColWidth="9.1640625" defaultRowHeight="12" x14ac:dyDescent="0"/>
  <cols>
    <col min="1" max="1" width="9.6640625" style="41" customWidth="1"/>
    <col min="2" max="2" width="36.6640625" style="41" customWidth="1"/>
    <col min="3" max="7" width="8.6640625" style="41" customWidth="1"/>
    <col min="8" max="8" width="1.6640625" style="41" customWidth="1"/>
    <col min="9" max="16384" width="9.1640625" style="41"/>
  </cols>
  <sheetData>
    <row r="1" spans="2:9" ht="12" customHeight="1"/>
    <row r="2" spans="2:9" ht="15" customHeight="1">
      <c r="B2" s="100" t="s">
        <v>29</v>
      </c>
      <c r="C2" s="100"/>
      <c r="D2" s="100"/>
      <c r="E2" s="100"/>
      <c r="F2" s="100"/>
      <c r="G2" s="100"/>
    </row>
    <row r="3" spans="2:9" ht="3.75" customHeight="1" thickBot="1">
      <c r="B3" s="101"/>
      <c r="C3" s="101"/>
      <c r="D3" s="101"/>
      <c r="E3" s="101"/>
      <c r="F3" s="101"/>
      <c r="G3" s="101"/>
    </row>
    <row r="4" spans="2:9" ht="19" thickTop="1" thickBot="1">
      <c r="B4" s="90" t="s">
        <v>26</v>
      </c>
      <c r="C4" s="91"/>
      <c r="D4" s="91"/>
      <c r="E4" s="104" t="str">
        <f>MEM!$P$2</f>
        <v>2015-2016</v>
      </c>
      <c r="F4" s="91"/>
      <c r="G4" s="92"/>
    </row>
    <row r="5" spans="2:9" s="70" customFormat="1" ht="4" customHeight="1" thickTop="1" thickBot="1">
      <c r="B5" s="75"/>
      <c r="C5" s="75"/>
      <c r="D5" s="75"/>
      <c r="E5" s="75"/>
      <c r="F5" s="75"/>
      <c r="G5" s="75"/>
    </row>
    <row r="6" spans="2:9" s="70" customFormat="1" ht="15" customHeight="1" thickTop="1" thickBot="1">
      <c r="B6" s="71"/>
      <c r="C6" s="76"/>
      <c r="D6" s="94" t="s">
        <v>35</v>
      </c>
      <c r="E6" s="95"/>
      <c r="F6" s="95"/>
      <c r="G6" s="96"/>
    </row>
    <row r="7" spans="2:9" s="70" customFormat="1" ht="13" thickTop="1">
      <c r="B7" s="33" t="s">
        <v>33</v>
      </c>
      <c r="C7" s="77" t="s">
        <v>33</v>
      </c>
      <c r="D7" s="78" t="s">
        <v>4</v>
      </c>
      <c r="E7" s="35" t="s">
        <v>6</v>
      </c>
      <c r="F7" s="35" t="s">
        <v>15</v>
      </c>
      <c r="G7" s="79" t="s">
        <v>15</v>
      </c>
      <c r="I7" s="45" t="s">
        <v>27</v>
      </c>
    </row>
    <row r="8" spans="2:9" s="70" customFormat="1">
      <c r="B8" s="34" t="s">
        <v>20</v>
      </c>
      <c r="C8" s="80" t="s">
        <v>34</v>
      </c>
      <c r="D8" s="34" t="s">
        <v>38</v>
      </c>
      <c r="E8" s="36" t="s">
        <v>1</v>
      </c>
      <c r="F8" s="36" t="s">
        <v>38</v>
      </c>
      <c r="G8" s="37" t="s">
        <v>16</v>
      </c>
      <c r="I8" s="46" t="s">
        <v>1</v>
      </c>
    </row>
    <row r="9" spans="2:9" ht="13" thickBot="1">
      <c r="B9" s="10" t="str">
        <f>MEM!$W$14</f>
        <v>Anderton, Veronica</v>
      </c>
      <c r="C9" s="11">
        <f>MEM!$X$14</f>
        <v>82</v>
      </c>
      <c r="D9" s="12">
        <f>MEM!$Y$14</f>
        <v>73</v>
      </c>
      <c r="E9" s="49">
        <f>SUM(G13:G15,G19:G21)</f>
        <v>0</v>
      </c>
      <c r="F9" s="49">
        <f>SUM(D9:E9)</f>
        <v>73</v>
      </c>
      <c r="G9" s="13" t="str">
        <f>MEM!$AA$14</f>
        <v>Gold</v>
      </c>
      <c r="I9" s="26">
        <f>COUNTIF(B13:B15,"*")+COUNTIF(B19:B21,"*")+SUM(C13:C15)+SUM(C19:C21)</f>
        <v>0</v>
      </c>
    </row>
    <row r="10" spans="2:9" ht="8" customHeight="1" thickTop="1" thickBot="1">
      <c r="B10" s="97"/>
      <c r="C10" s="98"/>
      <c r="D10" s="98"/>
      <c r="E10" s="98"/>
      <c r="F10" s="98"/>
      <c r="G10" s="99"/>
    </row>
    <row r="11" spans="2:9" ht="1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4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3" thickTop="1">
      <c r="B13" s="3"/>
      <c r="C13" s="4"/>
      <c r="D13" s="4"/>
      <c r="E13" s="4"/>
      <c r="F13" s="5"/>
      <c r="G13" s="24">
        <f>SUM(C13:F13)</f>
        <v>0</v>
      </c>
    </row>
    <row r="14" spans="2:9">
      <c r="B14" s="6"/>
      <c r="C14" s="1"/>
      <c r="D14" s="1"/>
      <c r="E14" s="1"/>
      <c r="F14" s="2"/>
      <c r="G14" s="25">
        <f>SUM(C14:F14)</f>
        <v>0</v>
      </c>
    </row>
    <row r="15" spans="2:9" ht="13" thickBot="1">
      <c r="B15" s="7"/>
      <c r="C15" s="8"/>
      <c r="D15" s="8"/>
      <c r="E15" s="8"/>
      <c r="F15" s="9"/>
      <c r="G15" s="26">
        <f>SUM(C15:F15)</f>
        <v>0</v>
      </c>
    </row>
    <row r="16" spans="2:9" ht="8" customHeight="1" thickTop="1" thickBot="1">
      <c r="B16" s="97"/>
      <c r="C16" s="98"/>
      <c r="D16" s="98"/>
      <c r="E16" s="98"/>
      <c r="F16" s="98"/>
      <c r="G16" s="99"/>
    </row>
    <row r="17" spans="2:7" ht="1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8" t="s">
        <v>13</v>
      </c>
      <c r="G17" s="18" t="s">
        <v>5</v>
      </c>
    </row>
    <row r="18" spans="2:7" ht="1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" thickBot="1">
      <c r="B21" s="7"/>
      <c r="C21" s="8"/>
      <c r="D21" s="8"/>
      <c r="E21" s="8"/>
      <c r="F21" s="9"/>
      <c r="G21" s="26">
        <f>SUM(C21:F21)</f>
        <v>0</v>
      </c>
    </row>
    <row r="22" spans="2:7" ht="13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/>
  </hyperlinks>
  <pageMargins left="0.75" right="0.75" top="1" bottom="1" header="0.5" footer="0.5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2"/>
  <sheetViews>
    <sheetView showGridLines="0" workbookViewId="0">
      <selection activeCell="B13" sqref="B13"/>
    </sheetView>
  </sheetViews>
  <sheetFormatPr baseColWidth="10" defaultColWidth="9.1640625" defaultRowHeight="12" x14ac:dyDescent="0"/>
  <cols>
    <col min="1" max="1" width="9.6640625" style="41" customWidth="1"/>
    <col min="2" max="2" width="36.6640625" style="41" customWidth="1"/>
    <col min="3" max="7" width="8.6640625" style="41" customWidth="1"/>
    <col min="8" max="8" width="1.6640625" style="41" customWidth="1"/>
    <col min="9" max="16384" width="9.1640625" style="41"/>
  </cols>
  <sheetData>
    <row r="1" spans="2:9" ht="12" customHeight="1"/>
    <row r="2" spans="2:9" ht="15" customHeight="1">
      <c r="B2" s="100" t="s">
        <v>29</v>
      </c>
      <c r="C2" s="100"/>
      <c r="D2" s="100"/>
      <c r="E2" s="100"/>
      <c r="F2" s="100"/>
      <c r="G2" s="100"/>
    </row>
    <row r="3" spans="2:9" ht="3.75" customHeight="1" thickBot="1">
      <c r="B3" s="101"/>
      <c r="C3" s="101"/>
      <c r="D3" s="101"/>
      <c r="E3" s="101"/>
      <c r="F3" s="101"/>
      <c r="G3" s="101"/>
    </row>
    <row r="4" spans="2:9" ht="19" thickTop="1" thickBot="1">
      <c r="B4" s="90" t="s">
        <v>26</v>
      </c>
      <c r="C4" s="91"/>
      <c r="D4" s="91"/>
      <c r="E4" s="104" t="str">
        <f>MEM!$P$2</f>
        <v>2015-2016</v>
      </c>
      <c r="F4" s="91"/>
      <c r="G4" s="92"/>
    </row>
    <row r="5" spans="2:9" s="70" customFormat="1" ht="4" customHeight="1" thickTop="1" thickBot="1">
      <c r="B5" s="75"/>
      <c r="C5" s="75"/>
      <c r="D5" s="75"/>
      <c r="E5" s="75"/>
      <c r="F5" s="75"/>
      <c r="G5" s="75"/>
    </row>
    <row r="6" spans="2:9" s="70" customFormat="1" ht="15" customHeight="1" thickTop="1" thickBot="1">
      <c r="B6" s="71"/>
      <c r="C6" s="76"/>
      <c r="D6" s="94" t="s">
        <v>35</v>
      </c>
      <c r="E6" s="95"/>
      <c r="F6" s="95"/>
      <c r="G6" s="96"/>
    </row>
    <row r="7" spans="2:9" s="70" customFormat="1" ht="13" thickTop="1">
      <c r="B7" s="33" t="s">
        <v>33</v>
      </c>
      <c r="C7" s="77" t="s">
        <v>33</v>
      </c>
      <c r="D7" s="78" t="s">
        <v>4</v>
      </c>
      <c r="E7" s="35" t="s">
        <v>6</v>
      </c>
      <c r="F7" s="35" t="s">
        <v>15</v>
      </c>
      <c r="G7" s="79" t="s">
        <v>15</v>
      </c>
      <c r="I7" s="45" t="s">
        <v>27</v>
      </c>
    </row>
    <row r="8" spans="2:9" s="70" customFormat="1">
      <c r="B8" s="34" t="s">
        <v>20</v>
      </c>
      <c r="C8" s="80" t="s">
        <v>34</v>
      </c>
      <c r="D8" s="34" t="s">
        <v>38</v>
      </c>
      <c r="E8" s="36" t="s">
        <v>1</v>
      </c>
      <c r="F8" s="36" t="s">
        <v>38</v>
      </c>
      <c r="G8" s="37" t="s">
        <v>16</v>
      </c>
      <c r="I8" s="46" t="s">
        <v>1</v>
      </c>
    </row>
    <row r="9" spans="2:9" ht="13" thickBot="1">
      <c r="B9" s="10">
        <f>MEM!$W$15</f>
        <v>0</v>
      </c>
      <c r="C9" s="11">
        <f>MEM!$X$15</f>
        <v>83</v>
      </c>
      <c r="D9" s="12">
        <f>MEM!$Y$15</f>
        <v>0</v>
      </c>
      <c r="E9" s="49">
        <f>SUM(G13:G15,G19:G21)</f>
        <v>0</v>
      </c>
      <c r="F9" s="49">
        <f>SUM(D9:E9)</f>
        <v>0</v>
      </c>
      <c r="G9" s="13" t="str">
        <f>MEM!$AA$15</f>
        <v>NA</v>
      </c>
      <c r="I9" s="26">
        <f>COUNTIF(B13:B15,"*")+COUNTIF(B19:B21,"*")+SUM(C13:C15)+SUM(C19:C21)</f>
        <v>0</v>
      </c>
    </row>
    <row r="10" spans="2:9" ht="8" customHeight="1" thickTop="1" thickBot="1">
      <c r="B10" s="97"/>
      <c r="C10" s="98"/>
      <c r="D10" s="98"/>
      <c r="E10" s="98"/>
      <c r="F10" s="98"/>
      <c r="G10" s="99"/>
    </row>
    <row r="11" spans="2:9" ht="1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4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3" thickTop="1">
      <c r="B13" s="3"/>
      <c r="C13" s="4"/>
      <c r="D13" s="4"/>
      <c r="E13" s="4"/>
      <c r="F13" s="5"/>
      <c r="G13" s="24">
        <f>SUM(C13:F13)</f>
        <v>0</v>
      </c>
    </row>
    <row r="14" spans="2:9">
      <c r="B14" s="6"/>
      <c r="C14" s="1"/>
      <c r="D14" s="1"/>
      <c r="E14" s="1"/>
      <c r="F14" s="2"/>
      <c r="G14" s="25">
        <f>SUM(C14:F14)</f>
        <v>0</v>
      </c>
    </row>
    <row r="15" spans="2:9" ht="13" thickBot="1">
      <c r="B15" s="7"/>
      <c r="C15" s="8"/>
      <c r="D15" s="8"/>
      <c r="E15" s="8"/>
      <c r="F15" s="9"/>
      <c r="G15" s="26">
        <f>SUM(C15:F15)</f>
        <v>0</v>
      </c>
    </row>
    <row r="16" spans="2:9" ht="8" customHeight="1" thickTop="1" thickBot="1">
      <c r="B16" s="97"/>
      <c r="C16" s="98"/>
      <c r="D16" s="98"/>
      <c r="E16" s="98"/>
      <c r="F16" s="98"/>
      <c r="G16" s="99"/>
    </row>
    <row r="17" spans="2:7" ht="1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8" t="s">
        <v>13</v>
      </c>
      <c r="G17" s="18" t="s">
        <v>5</v>
      </c>
    </row>
    <row r="18" spans="2:7" ht="1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" thickBot="1">
      <c r="B21" s="7"/>
      <c r="C21" s="8"/>
      <c r="D21" s="8"/>
      <c r="E21" s="8"/>
      <c r="F21" s="9"/>
      <c r="G21" s="26">
        <f>SUM(C21:F21)</f>
        <v>0</v>
      </c>
    </row>
    <row r="22" spans="2:7" ht="13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/>
  </hyperlinks>
  <pageMargins left="0.75" right="0.75" top="1" bottom="1" header="0.5" footer="0.5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2"/>
  <sheetViews>
    <sheetView showGridLines="0" workbookViewId="0">
      <selection activeCell="B13" sqref="B13"/>
    </sheetView>
  </sheetViews>
  <sheetFormatPr baseColWidth="10" defaultColWidth="9.1640625" defaultRowHeight="12" x14ac:dyDescent="0"/>
  <cols>
    <col min="1" max="1" width="9.6640625" style="41" customWidth="1"/>
    <col min="2" max="2" width="36.6640625" style="41" customWidth="1"/>
    <col min="3" max="7" width="8.6640625" style="41" customWidth="1"/>
    <col min="8" max="8" width="1.6640625" style="41" customWidth="1"/>
    <col min="9" max="16384" width="9.1640625" style="41"/>
  </cols>
  <sheetData>
    <row r="1" spans="2:9" ht="12" customHeight="1"/>
    <row r="2" spans="2:9" ht="15" customHeight="1">
      <c r="B2" s="100" t="s">
        <v>29</v>
      </c>
      <c r="C2" s="100"/>
      <c r="D2" s="100"/>
      <c r="E2" s="100"/>
      <c r="F2" s="100"/>
      <c r="G2" s="100"/>
    </row>
    <row r="3" spans="2:9" ht="3.75" customHeight="1" thickBot="1">
      <c r="B3" s="101"/>
      <c r="C3" s="101"/>
      <c r="D3" s="101"/>
      <c r="E3" s="101"/>
      <c r="F3" s="101"/>
      <c r="G3" s="101"/>
    </row>
    <row r="4" spans="2:9" ht="19" thickTop="1" thickBot="1">
      <c r="B4" s="90" t="s">
        <v>26</v>
      </c>
      <c r="C4" s="91"/>
      <c r="D4" s="91"/>
      <c r="E4" s="104" t="str">
        <f>MEM!$P$2</f>
        <v>2015-2016</v>
      </c>
      <c r="F4" s="91"/>
      <c r="G4" s="92"/>
    </row>
    <row r="5" spans="2:9" s="70" customFormat="1" ht="4" customHeight="1" thickTop="1" thickBot="1">
      <c r="B5" s="75"/>
      <c r="C5" s="75"/>
      <c r="D5" s="75"/>
      <c r="E5" s="75"/>
      <c r="F5" s="75"/>
      <c r="G5" s="75"/>
    </row>
    <row r="6" spans="2:9" s="70" customFormat="1" ht="15" customHeight="1" thickTop="1" thickBot="1">
      <c r="B6" s="71"/>
      <c r="C6" s="76"/>
      <c r="D6" s="94" t="s">
        <v>35</v>
      </c>
      <c r="E6" s="95"/>
      <c r="F6" s="95"/>
      <c r="G6" s="96"/>
    </row>
    <row r="7" spans="2:9" s="70" customFormat="1" ht="13" thickTop="1">
      <c r="B7" s="33" t="s">
        <v>33</v>
      </c>
      <c r="C7" s="77" t="s">
        <v>33</v>
      </c>
      <c r="D7" s="78" t="s">
        <v>4</v>
      </c>
      <c r="E7" s="35" t="s">
        <v>6</v>
      </c>
      <c r="F7" s="35" t="s">
        <v>15</v>
      </c>
      <c r="G7" s="79" t="s">
        <v>15</v>
      </c>
      <c r="I7" s="45" t="s">
        <v>27</v>
      </c>
    </row>
    <row r="8" spans="2:9" s="70" customFormat="1">
      <c r="B8" s="34" t="s">
        <v>20</v>
      </c>
      <c r="C8" s="80" t="s">
        <v>34</v>
      </c>
      <c r="D8" s="34" t="s">
        <v>38</v>
      </c>
      <c r="E8" s="36" t="s">
        <v>1</v>
      </c>
      <c r="F8" s="36" t="s">
        <v>38</v>
      </c>
      <c r="G8" s="37" t="s">
        <v>16</v>
      </c>
      <c r="I8" s="46" t="s">
        <v>1</v>
      </c>
    </row>
    <row r="9" spans="2:9" ht="13" thickBot="1">
      <c r="B9" s="10">
        <f>MEM!$W$16</f>
        <v>0</v>
      </c>
      <c r="C9" s="11">
        <f>MEM!$X$16</f>
        <v>84</v>
      </c>
      <c r="D9" s="12">
        <f>MEM!$Y$16</f>
        <v>0</v>
      </c>
      <c r="E9" s="49">
        <f>SUM(G13:G15,G19:G21)</f>
        <v>0</v>
      </c>
      <c r="F9" s="49">
        <f>SUM(D9:E9)</f>
        <v>0</v>
      </c>
      <c r="G9" s="13" t="str">
        <f>MEM!$AA$16</f>
        <v>NA</v>
      </c>
      <c r="I9" s="26">
        <f>COUNTIF(B13:B15,"*")+COUNTIF(B19:B21,"*")+SUM(C13:C15)+SUM(C19:C21)</f>
        <v>0</v>
      </c>
    </row>
    <row r="10" spans="2:9" ht="8" customHeight="1" thickTop="1" thickBot="1">
      <c r="B10" s="97"/>
      <c r="C10" s="98"/>
      <c r="D10" s="98"/>
      <c r="E10" s="98"/>
      <c r="F10" s="98"/>
      <c r="G10" s="99"/>
    </row>
    <row r="11" spans="2:9" ht="1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4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3" thickTop="1">
      <c r="B13" s="3"/>
      <c r="C13" s="4"/>
      <c r="D13" s="4"/>
      <c r="E13" s="4"/>
      <c r="F13" s="5"/>
      <c r="G13" s="24">
        <f>SUM(C13:F13)</f>
        <v>0</v>
      </c>
    </row>
    <row r="14" spans="2:9">
      <c r="B14" s="6"/>
      <c r="C14" s="1"/>
      <c r="D14" s="1"/>
      <c r="E14" s="1"/>
      <c r="F14" s="2"/>
      <c r="G14" s="25">
        <f>SUM(C14:F14)</f>
        <v>0</v>
      </c>
    </row>
    <row r="15" spans="2:9" ht="13" thickBot="1">
      <c r="B15" s="7"/>
      <c r="C15" s="8"/>
      <c r="D15" s="8"/>
      <c r="E15" s="8"/>
      <c r="F15" s="9"/>
      <c r="G15" s="26">
        <f>SUM(C15:F15)</f>
        <v>0</v>
      </c>
    </row>
    <row r="16" spans="2:9" ht="8" customHeight="1" thickTop="1" thickBot="1">
      <c r="B16" s="97"/>
      <c r="C16" s="98"/>
      <c r="D16" s="98"/>
      <c r="E16" s="98"/>
      <c r="F16" s="98"/>
      <c r="G16" s="99"/>
    </row>
    <row r="17" spans="2:7" ht="1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8" t="s">
        <v>13</v>
      </c>
      <c r="G17" s="18" t="s">
        <v>5</v>
      </c>
    </row>
    <row r="18" spans="2:7" ht="1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" thickBot="1">
      <c r="B21" s="7"/>
      <c r="C21" s="8"/>
      <c r="D21" s="8"/>
      <c r="E21" s="8"/>
      <c r="F21" s="9"/>
      <c r="G21" s="26">
        <f>SUM(C21:F21)</f>
        <v>0</v>
      </c>
    </row>
    <row r="22" spans="2:7" ht="13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/>
  </hyperlinks>
  <pageMargins left="0.75" right="0.75" top="1" bottom="1" header="0.5" footer="0.5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2"/>
  <sheetViews>
    <sheetView showGridLines="0" workbookViewId="0">
      <selection activeCell="B2" sqref="B2:G2"/>
    </sheetView>
  </sheetViews>
  <sheetFormatPr baseColWidth="10" defaultColWidth="9.1640625" defaultRowHeight="12" x14ac:dyDescent="0"/>
  <cols>
    <col min="1" max="1" width="9.6640625" style="41" customWidth="1"/>
    <col min="2" max="2" width="36.6640625" style="41" customWidth="1"/>
    <col min="3" max="7" width="8.6640625" style="41" customWidth="1"/>
    <col min="8" max="8" width="1.6640625" style="41" customWidth="1"/>
    <col min="9" max="16384" width="9.1640625" style="41"/>
  </cols>
  <sheetData>
    <row r="1" spans="2:11" ht="12" customHeight="1"/>
    <row r="2" spans="2:11" ht="15" customHeight="1">
      <c r="B2" s="100" t="s">
        <v>29</v>
      </c>
      <c r="C2" s="100"/>
      <c r="D2" s="100"/>
      <c r="E2" s="100"/>
      <c r="F2" s="100"/>
      <c r="G2" s="100"/>
    </row>
    <row r="3" spans="2:11" ht="3.75" customHeight="1" thickBot="1">
      <c r="B3" s="101"/>
      <c r="C3" s="101"/>
      <c r="D3" s="101"/>
      <c r="E3" s="101"/>
      <c r="F3" s="101"/>
      <c r="G3" s="101"/>
    </row>
    <row r="4" spans="2:11" ht="19" thickTop="1" thickBot="1">
      <c r="B4" s="90" t="s">
        <v>26</v>
      </c>
      <c r="C4" s="91"/>
      <c r="D4" s="91"/>
      <c r="E4" s="104" t="str">
        <f>MEM!$P$2</f>
        <v>2015-2016</v>
      </c>
      <c r="F4" s="91"/>
      <c r="G4" s="92"/>
    </row>
    <row r="5" spans="2:11" s="70" customFormat="1" ht="4" customHeight="1" thickTop="1" thickBot="1">
      <c r="B5" s="75"/>
      <c r="C5" s="75"/>
      <c r="D5" s="75"/>
      <c r="E5" s="75"/>
      <c r="F5" s="75"/>
      <c r="G5" s="75"/>
    </row>
    <row r="6" spans="2:11" s="70" customFormat="1" ht="15" customHeight="1" thickTop="1" thickBot="1">
      <c r="B6" s="71"/>
      <c r="C6" s="76"/>
      <c r="D6" s="94" t="s">
        <v>35</v>
      </c>
      <c r="E6" s="95"/>
      <c r="F6" s="95"/>
      <c r="G6" s="96"/>
    </row>
    <row r="7" spans="2:11" s="70" customFormat="1" ht="13" thickTop="1">
      <c r="B7" s="33" t="s">
        <v>33</v>
      </c>
      <c r="C7" s="77" t="s">
        <v>33</v>
      </c>
      <c r="D7" s="78" t="s">
        <v>4</v>
      </c>
      <c r="E7" s="35" t="s">
        <v>6</v>
      </c>
      <c r="F7" s="35" t="s">
        <v>15</v>
      </c>
      <c r="G7" s="79" t="s">
        <v>15</v>
      </c>
      <c r="I7" s="45" t="s">
        <v>27</v>
      </c>
    </row>
    <row r="8" spans="2:11" s="70" customFormat="1">
      <c r="B8" s="34" t="s">
        <v>20</v>
      </c>
      <c r="C8" s="80" t="s">
        <v>34</v>
      </c>
      <c r="D8" s="34" t="s">
        <v>38</v>
      </c>
      <c r="E8" s="36" t="s">
        <v>1</v>
      </c>
      <c r="F8" s="36" t="s">
        <v>38</v>
      </c>
      <c r="G8" s="37" t="s">
        <v>16</v>
      </c>
      <c r="I8" s="46" t="s">
        <v>1</v>
      </c>
    </row>
    <row r="9" spans="2:11" ht="13" thickBot="1">
      <c r="B9" s="10" t="str">
        <f>MEM!$W$17</f>
        <v>Snyder, Bill</v>
      </c>
      <c r="C9" s="11">
        <f>MEM!$X$17</f>
        <v>85</v>
      </c>
      <c r="D9" s="12">
        <f>MEM!$Y$17</f>
        <v>15</v>
      </c>
      <c r="E9" s="49">
        <f>SUM(G13:G15,G19:G21)</f>
        <v>6</v>
      </c>
      <c r="F9" s="49">
        <f>SUM(D9:E9)</f>
        <v>21</v>
      </c>
      <c r="G9" s="13" t="str">
        <f>MEM!$AA$17</f>
        <v>Bronze</v>
      </c>
      <c r="I9" s="26">
        <f>COUNTIF(B13:B15,"*")+COUNTIF(B19:B21,"*")+SUM(C13:C15)+SUM(C19:C21)</f>
        <v>10</v>
      </c>
    </row>
    <row r="10" spans="2:11" ht="8" customHeight="1" thickTop="1" thickBot="1">
      <c r="B10" s="97"/>
      <c r="C10" s="98"/>
      <c r="D10" s="98"/>
      <c r="E10" s="98"/>
      <c r="F10" s="98"/>
      <c r="G10" s="99"/>
    </row>
    <row r="11" spans="2:11" ht="1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11" ht="15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  <c r="K12" s="47"/>
    </row>
    <row r="13" spans="2:11" ht="13" thickTop="1">
      <c r="B13" s="3" t="s">
        <v>154</v>
      </c>
      <c r="C13" s="4">
        <v>1</v>
      </c>
      <c r="D13" s="4"/>
      <c r="E13" s="4">
        <v>2</v>
      </c>
      <c r="F13" s="5"/>
      <c r="G13" s="24">
        <f>SUM(C13:F13)</f>
        <v>3</v>
      </c>
    </row>
    <row r="14" spans="2:11">
      <c r="B14" s="6" t="s">
        <v>155</v>
      </c>
      <c r="C14" s="1"/>
      <c r="D14" s="1"/>
      <c r="E14" s="1"/>
      <c r="F14" s="2"/>
      <c r="G14" s="25">
        <f>SUM(C14:F14)</f>
        <v>0</v>
      </c>
    </row>
    <row r="15" spans="2:11" ht="13" thickBot="1">
      <c r="B15" s="7" t="s">
        <v>156</v>
      </c>
      <c r="C15" s="8">
        <v>1</v>
      </c>
      <c r="D15" s="8"/>
      <c r="E15" s="8"/>
      <c r="F15" s="9"/>
      <c r="G15" s="26">
        <f>SUM(C15:F15)</f>
        <v>1</v>
      </c>
    </row>
    <row r="16" spans="2:11" ht="8" customHeight="1" thickTop="1" thickBot="1">
      <c r="B16" s="97"/>
      <c r="C16" s="98"/>
      <c r="D16" s="98"/>
      <c r="E16" s="98"/>
      <c r="F16" s="98"/>
      <c r="G16" s="99"/>
    </row>
    <row r="17" spans="2:7" ht="1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8" t="s">
        <v>13</v>
      </c>
      <c r="G17" s="18" t="s">
        <v>5</v>
      </c>
    </row>
    <row r="18" spans="2:7" ht="1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" thickTop="1">
      <c r="B19" s="3" t="s">
        <v>193</v>
      </c>
      <c r="C19" s="4"/>
      <c r="D19" s="4"/>
      <c r="E19" s="4"/>
      <c r="F19" s="5"/>
      <c r="G19" s="24">
        <f>SUM(C19:F19)</f>
        <v>0</v>
      </c>
    </row>
    <row r="20" spans="2:7">
      <c r="B20" s="6" t="s">
        <v>192</v>
      </c>
      <c r="C20" s="1">
        <v>1</v>
      </c>
      <c r="D20" s="1"/>
      <c r="E20" s="1"/>
      <c r="F20" s="2"/>
      <c r="G20" s="25">
        <f>SUM(C20:F20)</f>
        <v>1</v>
      </c>
    </row>
    <row r="21" spans="2:7" ht="13" thickBot="1">
      <c r="B21" s="7" t="s">
        <v>191</v>
      </c>
      <c r="C21" s="8">
        <v>1</v>
      </c>
      <c r="D21" s="8"/>
      <c r="E21" s="8"/>
      <c r="F21" s="9"/>
      <c r="G21" s="26">
        <f>SUM(C21:F21)</f>
        <v>1</v>
      </c>
    </row>
    <row r="22" spans="2:7" ht="13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hyperlinks>
    <hyperlink ref="B2:G2" location="MEM!A1" display="Click here to return to the Membership list."/>
  </hyperlinks>
  <pageMargins left="0.75" right="0.75" top="1" bottom="1" header="0.5" footer="0.5"/>
  <pageSetup orientation="portrait" verticalDpi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2"/>
  <sheetViews>
    <sheetView showGridLines="0" workbookViewId="0">
      <selection activeCell="B13" sqref="B13"/>
    </sheetView>
  </sheetViews>
  <sheetFormatPr baseColWidth="10" defaultColWidth="9.1640625" defaultRowHeight="12" x14ac:dyDescent="0"/>
  <cols>
    <col min="1" max="1" width="9.6640625" style="41" customWidth="1"/>
    <col min="2" max="2" width="36.6640625" style="41" customWidth="1"/>
    <col min="3" max="7" width="8.6640625" style="41" customWidth="1"/>
    <col min="8" max="8" width="1.6640625" style="41" customWidth="1"/>
    <col min="9" max="16384" width="9.1640625" style="41"/>
  </cols>
  <sheetData>
    <row r="1" spans="2:9" ht="12" customHeight="1"/>
    <row r="2" spans="2:9" ht="15" customHeight="1">
      <c r="B2" s="100" t="s">
        <v>29</v>
      </c>
      <c r="C2" s="100"/>
      <c r="D2" s="100"/>
      <c r="E2" s="100"/>
      <c r="F2" s="100"/>
      <c r="G2" s="100"/>
    </row>
    <row r="3" spans="2:9" ht="3.75" customHeight="1" thickBot="1">
      <c r="B3" s="101"/>
      <c r="C3" s="101"/>
      <c r="D3" s="101"/>
      <c r="E3" s="101"/>
      <c r="F3" s="101"/>
      <c r="G3" s="101"/>
    </row>
    <row r="4" spans="2:9" ht="19" thickTop="1" thickBot="1">
      <c r="B4" s="90" t="s">
        <v>26</v>
      </c>
      <c r="C4" s="91"/>
      <c r="D4" s="91"/>
      <c r="E4" s="104" t="str">
        <f>MEM!$P$2</f>
        <v>2015-2016</v>
      </c>
      <c r="F4" s="91"/>
      <c r="G4" s="92"/>
    </row>
    <row r="5" spans="2:9" s="70" customFormat="1" ht="4" customHeight="1" thickTop="1" thickBot="1">
      <c r="B5" s="75"/>
      <c r="C5" s="75"/>
      <c r="D5" s="75"/>
      <c r="E5" s="75"/>
      <c r="F5" s="75"/>
      <c r="G5" s="75"/>
    </row>
    <row r="6" spans="2:9" s="70" customFormat="1" ht="15" customHeight="1" thickTop="1" thickBot="1">
      <c r="B6" s="71"/>
      <c r="C6" s="76"/>
      <c r="D6" s="94" t="s">
        <v>35</v>
      </c>
      <c r="E6" s="95"/>
      <c r="F6" s="95"/>
      <c r="G6" s="96"/>
    </row>
    <row r="7" spans="2:9" s="70" customFormat="1" ht="13" thickTop="1">
      <c r="B7" s="33" t="s">
        <v>33</v>
      </c>
      <c r="C7" s="77" t="s">
        <v>33</v>
      </c>
      <c r="D7" s="78" t="s">
        <v>4</v>
      </c>
      <c r="E7" s="35" t="s">
        <v>6</v>
      </c>
      <c r="F7" s="35" t="s">
        <v>15</v>
      </c>
      <c r="G7" s="79" t="s">
        <v>15</v>
      </c>
      <c r="I7" s="45" t="s">
        <v>27</v>
      </c>
    </row>
    <row r="8" spans="2:9" s="70" customFormat="1">
      <c r="B8" s="34" t="s">
        <v>20</v>
      </c>
      <c r="C8" s="80" t="s">
        <v>34</v>
      </c>
      <c r="D8" s="34" t="s">
        <v>38</v>
      </c>
      <c r="E8" s="36" t="s">
        <v>1</v>
      </c>
      <c r="F8" s="36" t="s">
        <v>38</v>
      </c>
      <c r="G8" s="37" t="s">
        <v>16</v>
      </c>
      <c r="I8" s="46" t="s">
        <v>1</v>
      </c>
    </row>
    <row r="9" spans="2:9" ht="13" thickBot="1">
      <c r="B9" s="10">
        <f>MEM!$W$18</f>
        <v>0</v>
      </c>
      <c r="C9" s="11">
        <f>MEM!$X$18</f>
        <v>86</v>
      </c>
      <c r="D9" s="12">
        <f>MEM!$Y$18</f>
        <v>0</v>
      </c>
      <c r="E9" s="49">
        <f>SUM(G13:G15,G19:G21)</f>
        <v>0</v>
      </c>
      <c r="F9" s="49">
        <f>SUM(D9:E9)</f>
        <v>0</v>
      </c>
      <c r="G9" s="13" t="str">
        <f>MEM!$AA$18</f>
        <v>NA</v>
      </c>
      <c r="I9" s="26">
        <f>COUNTIF(B13:B15,"*")+COUNTIF(B19:B21,"*")+SUM(C13:C15)+SUM(C19:C21)</f>
        <v>0</v>
      </c>
    </row>
    <row r="10" spans="2:9" ht="8" customHeight="1" thickTop="1" thickBot="1">
      <c r="B10" s="97"/>
      <c r="C10" s="98"/>
      <c r="D10" s="98"/>
      <c r="E10" s="98"/>
      <c r="F10" s="98"/>
      <c r="G10" s="99"/>
    </row>
    <row r="11" spans="2:9" ht="1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4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3" thickTop="1">
      <c r="B13" s="3"/>
      <c r="C13" s="4"/>
      <c r="D13" s="4"/>
      <c r="E13" s="4"/>
      <c r="F13" s="5"/>
      <c r="G13" s="24">
        <f>SUM(C13:F13)</f>
        <v>0</v>
      </c>
    </row>
    <row r="14" spans="2:9">
      <c r="B14" s="6"/>
      <c r="C14" s="1"/>
      <c r="D14" s="1"/>
      <c r="E14" s="1"/>
      <c r="F14" s="2"/>
      <c r="G14" s="25">
        <f>SUM(C14:F14)</f>
        <v>0</v>
      </c>
    </row>
    <row r="15" spans="2:9" ht="13" thickBot="1">
      <c r="B15" s="7"/>
      <c r="C15" s="8"/>
      <c r="D15" s="8"/>
      <c r="E15" s="8"/>
      <c r="F15" s="9"/>
      <c r="G15" s="26">
        <f>SUM(C15:F15)</f>
        <v>0</v>
      </c>
    </row>
    <row r="16" spans="2:9" ht="8" customHeight="1" thickTop="1" thickBot="1">
      <c r="B16" s="97"/>
      <c r="C16" s="98"/>
      <c r="D16" s="98"/>
      <c r="E16" s="98"/>
      <c r="F16" s="98"/>
      <c r="G16" s="99"/>
    </row>
    <row r="17" spans="2:7" ht="1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8" t="s">
        <v>13</v>
      </c>
      <c r="G17" s="18" t="s">
        <v>5</v>
      </c>
    </row>
    <row r="18" spans="2:7" ht="1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" thickBot="1">
      <c r="B21" s="7"/>
      <c r="C21" s="8"/>
      <c r="D21" s="8"/>
      <c r="E21" s="8"/>
      <c r="F21" s="9"/>
      <c r="G21" s="26">
        <f>SUM(C21:F21)</f>
        <v>0</v>
      </c>
    </row>
    <row r="22" spans="2:7" ht="13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/>
  </hyperlinks>
  <pageMargins left="0.75" right="0.75" top="1" bottom="1" header="0.5" footer="0.5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2"/>
  <sheetViews>
    <sheetView showGridLines="0" workbookViewId="0">
      <selection activeCell="B2" sqref="B2:G2"/>
    </sheetView>
  </sheetViews>
  <sheetFormatPr baseColWidth="10" defaultColWidth="9.1640625" defaultRowHeight="12" x14ac:dyDescent="0"/>
  <cols>
    <col min="1" max="1" width="9.6640625" style="41" customWidth="1"/>
    <col min="2" max="2" width="36.6640625" style="41" customWidth="1"/>
    <col min="3" max="7" width="8.6640625" style="41" customWidth="1"/>
    <col min="8" max="8" width="1.6640625" style="41" customWidth="1"/>
    <col min="9" max="16384" width="9.1640625" style="41"/>
  </cols>
  <sheetData>
    <row r="1" spans="2:11" ht="12" customHeight="1"/>
    <row r="2" spans="2:11" ht="15" customHeight="1">
      <c r="B2" s="100" t="s">
        <v>29</v>
      </c>
      <c r="C2" s="100"/>
      <c r="D2" s="100"/>
      <c r="E2" s="100"/>
      <c r="F2" s="100"/>
      <c r="G2" s="100"/>
    </row>
    <row r="3" spans="2:11" ht="3.75" customHeight="1" thickBot="1">
      <c r="B3" s="101"/>
      <c r="C3" s="101"/>
      <c r="D3" s="101"/>
      <c r="E3" s="101"/>
      <c r="F3" s="101"/>
      <c r="G3" s="101"/>
    </row>
    <row r="4" spans="2:11" ht="19" thickTop="1" thickBot="1">
      <c r="B4" s="90" t="s">
        <v>26</v>
      </c>
      <c r="C4" s="91"/>
      <c r="D4" s="91"/>
      <c r="E4" s="104" t="str">
        <f>MEM!$P$2</f>
        <v>2015-2016</v>
      </c>
      <c r="F4" s="91"/>
      <c r="G4" s="92"/>
    </row>
    <row r="5" spans="2:11" s="70" customFormat="1" ht="4" customHeight="1" thickTop="1" thickBot="1">
      <c r="B5" s="75"/>
      <c r="C5" s="75"/>
      <c r="D5" s="75"/>
      <c r="E5" s="75"/>
      <c r="F5" s="75"/>
      <c r="G5" s="75"/>
    </row>
    <row r="6" spans="2:11" s="70" customFormat="1" ht="15" customHeight="1" thickTop="1" thickBot="1">
      <c r="B6" s="71"/>
      <c r="C6" s="76"/>
      <c r="D6" s="94" t="s">
        <v>35</v>
      </c>
      <c r="E6" s="95"/>
      <c r="F6" s="95"/>
      <c r="G6" s="96"/>
    </row>
    <row r="7" spans="2:11" s="70" customFormat="1" ht="13" thickTop="1">
      <c r="B7" s="33" t="s">
        <v>33</v>
      </c>
      <c r="C7" s="77" t="s">
        <v>33</v>
      </c>
      <c r="D7" s="78" t="s">
        <v>4</v>
      </c>
      <c r="E7" s="35" t="s">
        <v>6</v>
      </c>
      <c r="F7" s="35" t="s">
        <v>15</v>
      </c>
      <c r="G7" s="79" t="s">
        <v>15</v>
      </c>
      <c r="I7" s="45" t="s">
        <v>27</v>
      </c>
    </row>
    <row r="8" spans="2:11" s="70" customFormat="1">
      <c r="B8" s="34" t="s">
        <v>20</v>
      </c>
      <c r="C8" s="80" t="s">
        <v>34</v>
      </c>
      <c r="D8" s="34" t="s">
        <v>38</v>
      </c>
      <c r="E8" s="36" t="s">
        <v>1</v>
      </c>
      <c r="F8" s="36" t="s">
        <v>38</v>
      </c>
      <c r="G8" s="37" t="s">
        <v>16</v>
      </c>
      <c r="I8" s="46" t="s">
        <v>1</v>
      </c>
    </row>
    <row r="9" spans="2:11" ht="13" thickBot="1">
      <c r="B9" s="10" t="str">
        <f>MEM!$W$19</f>
        <v>Monroe, Charity</v>
      </c>
      <c r="C9" s="11">
        <f>MEM!$X$19</f>
        <v>87</v>
      </c>
      <c r="D9" s="12">
        <f>MEM!$Y$19</f>
        <v>1</v>
      </c>
      <c r="E9" s="49">
        <f>SUM(G13:G15,G19:G21)</f>
        <v>1</v>
      </c>
      <c r="F9" s="49">
        <f>SUM(D9:E9)</f>
        <v>2</v>
      </c>
      <c r="G9" s="13" t="str">
        <f>MEM!$AA$19</f>
        <v>Regular</v>
      </c>
      <c r="I9" s="26">
        <f>COUNTIF(B13:B15,"*")+COUNTIF(B19:B21,"*")+SUM(C13:C15)+SUM(C19:C21)</f>
        <v>3</v>
      </c>
    </row>
    <row r="10" spans="2:11" ht="8" customHeight="1" thickTop="1" thickBot="1">
      <c r="B10" s="97"/>
      <c r="C10" s="98"/>
      <c r="D10" s="98"/>
      <c r="E10" s="98"/>
      <c r="F10" s="98"/>
      <c r="G10" s="99"/>
    </row>
    <row r="11" spans="2:11" ht="1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11" ht="15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  <c r="K12" s="47"/>
    </row>
    <row r="13" spans="2:11" ht="13" thickTop="1">
      <c r="B13" s="3" t="s">
        <v>146</v>
      </c>
      <c r="C13" s="4"/>
      <c r="D13" s="4"/>
      <c r="E13" s="4"/>
      <c r="F13" s="5"/>
      <c r="G13" s="24">
        <f>SUM(C13:F13)</f>
        <v>0</v>
      </c>
    </row>
    <row r="14" spans="2:11">
      <c r="B14" s="6" t="s">
        <v>147</v>
      </c>
      <c r="C14" s="1">
        <v>1</v>
      </c>
      <c r="D14" s="1"/>
      <c r="E14" s="1"/>
      <c r="F14" s="2"/>
      <c r="G14" s="25">
        <f>SUM(C14:F14)</f>
        <v>1</v>
      </c>
    </row>
    <row r="15" spans="2:11" ht="13" thickBot="1">
      <c r="B15" s="7"/>
      <c r="C15" s="8"/>
      <c r="D15" s="8"/>
      <c r="E15" s="8"/>
      <c r="F15" s="9"/>
      <c r="G15" s="26">
        <f>SUM(C15:F15)</f>
        <v>0</v>
      </c>
    </row>
    <row r="16" spans="2:11" ht="8" customHeight="1" thickTop="1" thickBot="1">
      <c r="B16" s="97"/>
      <c r="C16" s="98"/>
      <c r="D16" s="98"/>
      <c r="E16" s="98"/>
      <c r="F16" s="98"/>
      <c r="G16" s="99"/>
    </row>
    <row r="17" spans="2:7" ht="1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8" t="s">
        <v>13</v>
      </c>
      <c r="G17" s="18" t="s">
        <v>5</v>
      </c>
    </row>
    <row r="18" spans="2:7" ht="1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" thickBot="1">
      <c r="B21" s="7"/>
      <c r="C21" s="8"/>
      <c r="D21" s="8"/>
      <c r="E21" s="8"/>
      <c r="F21" s="9"/>
      <c r="G21" s="26">
        <f>SUM(C21:F21)</f>
        <v>0</v>
      </c>
    </row>
    <row r="22" spans="2:7" ht="13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hyperlinks>
    <hyperlink ref="B2:G2" location="MEM!A1" display="Click here to return to the Membership list."/>
  </hyperlinks>
  <pageMargins left="0.75" right="0.75" top="1" bottom="1" header="0.5" footer="0.5"/>
  <pageSetup orientation="portrait" verticalDpi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2"/>
  <sheetViews>
    <sheetView showGridLines="0" workbookViewId="0">
      <selection activeCell="B13" sqref="B13"/>
    </sheetView>
  </sheetViews>
  <sheetFormatPr baseColWidth="10" defaultColWidth="9.1640625" defaultRowHeight="12" x14ac:dyDescent="0"/>
  <cols>
    <col min="1" max="1" width="9.6640625" style="41" customWidth="1"/>
    <col min="2" max="2" width="36.6640625" style="41" customWidth="1"/>
    <col min="3" max="7" width="8.6640625" style="41" customWidth="1"/>
    <col min="8" max="8" width="1.6640625" style="41" customWidth="1"/>
    <col min="9" max="16384" width="9.1640625" style="41"/>
  </cols>
  <sheetData>
    <row r="1" spans="2:9" ht="12" customHeight="1"/>
    <row r="2" spans="2:9" ht="15" customHeight="1">
      <c r="B2" s="100" t="s">
        <v>29</v>
      </c>
      <c r="C2" s="100"/>
      <c r="D2" s="100"/>
      <c r="E2" s="100"/>
      <c r="F2" s="100"/>
      <c r="G2" s="100"/>
    </row>
    <row r="3" spans="2:9" ht="3.75" customHeight="1" thickBot="1">
      <c r="B3" s="101"/>
      <c r="C3" s="101"/>
      <c r="D3" s="101"/>
      <c r="E3" s="101"/>
      <c r="F3" s="101"/>
      <c r="G3" s="101"/>
    </row>
    <row r="4" spans="2:9" ht="19" thickTop="1" thickBot="1">
      <c r="B4" s="90" t="s">
        <v>26</v>
      </c>
      <c r="C4" s="91"/>
      <c r="D4" s="91"/>
      <c r="E4" s="104" t="str">
        <f>MEM!$P$2</f>
        <v>2015-2016</v>
      </c>
      <c r="F4" s="91"/>
      <c r="G4" s="92"/>
    </row>
    <row r="5" spans="2:9" s="70" customFormat="1" ht="4" customHeight="1" thickTop="1" thickBot="1">
      <c r="B5" s="75"/>
      <c r="C5" s="75"/>
      <c r="D5" s="75"/>
      <c r="E5" s="75"/>
      <c r="F5" s="75"/>
      <c r="G5" s="75"/>
    </row>
    <row r="6" spans="2:9" s="70" customFormat="1" ht="15" customHeight="1" thickTop="1" thickBot="1">
      <c r="B6" s="71"/>
      <c r="C6" s="76"/>
      <c r="D6" s="94" t="s">
        <v>35</v>
      </c>
      <c r="E6" s="95"/>
      <c r="F6" s="95"/>
      <c r="G6" s="96"/>
    </row>
    <row r="7" spans="2:9" s="70" customFormat="1" ht="13" thickTop="1">
      <c r="B7" s="33" t="s">
        <v>33</v>
      </c>
      <c r="C7" s="77" t="s">
        <v>33</v>
      </c>
      <c r="D7" s="78" t="s">
        <v>4</v>
      </c>
      <c r="E7" s="35" t="s">
        <v>6</v>
      </c>
      <c r="F7" s="35" t="s">
        <v>15</v>
      </c>
      <c r="G7" s="79" t="s">
        <v>15</v>
      </c>
      <c r="I7" s="45" t="s">
        <v>27</v>
      </c>
    </row>
    <row r="8" spans="2:9" s="70" customFormat="1">
      <c r="B8" s="34" t="s">
        <v>20</v>
      </c>
      <c r="C8" s="80" t="s">
        <v>34</v>
      </c>
      <c r="D8" s="34" t="s">
        <v>38</v>
      </c>
      <c r="E8" s="36" t="s">
        <v>1</v>
      </c>
      <c r="F8" s="36" t="s">
        <v>38</v>
      </c>
      <c r="G8" s="37" t="s">
        <v>16</v>
      </c>
      <c r="I8" s="46" t="s">
        <v>1</v>
      </c>
    </row>
    <row r="9" spans="2:9" ht="13" thickBot="1">
      <c r="B9" s="10" t="str">
        <f>MEM!$W$20</f>
        <v>Anderton, Peter</v>
      </c>
      <c r="C9" s="11">
        <f>MEM!$X$20</f>
        <v>88</v>
      </c>
      <c r="D9" s="12">
        <f>MEM!$Y$20</f>
        <v>55</v>
      </c>
      <c r="E9" s="49">
        <f>SUM(G13:G15,G19:G21)</f>
        <v>0</v>
      </c>
      <c r="F9" s="49">
        <f>SUM(D9:E9)</f>
        <v>55</v>
      </c>
      <c r="G9" s="13" t="str">
        <f>MEM!$AA$20</f>
        <v>Gold</v>
      </c>
      <c r="I9" s="26">
        <f>COUNTIF(B13:B15,"*")+COUNTIF(B19:B21,"*")+SUM(C13:C15)+SUM(C19:C21)</f>
        <v>0</v>
      </c>
    </row>
    <row r="10" spans="2:9" ht="8" customHeight="1" thickTop="1" thickBot="1">
      <c r="B10" s="97"/>
      <c r="C10" s="98"/>
      <c r="D10" s="98"/>
      <c r="E10" s="98"/>
      <c r="F10" s="98"/>
      <c r="G10" s="99"/>
    </row>
    <row r="11" spans="2:9" ht="1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4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3" thickTop="1">
      <c r="B13" s="3"/>
      <c r="C13" s="4"/>
      <c r="D13" s="4"/>
      <c r="E13" s="4"/>
      <c r="F13" s="5"/>
      <c r="G13" s="24">
        <f>SUM(C13:F13)</f>
        <v>0</v>
      </c>
    </row>
    <row r="14" spans="2:9">
      <c r="B14" s="6"/>
      <c r="C14" s="1"/>
      <c r="D14" s="1"/>
      <c r="E14" s="1"/>
      <c r="F14" s="2"/>
      <c r="G14" s="25">
        <f>SUM(C14:F14)</f>
        <v>0</v>
      </c>
    </row>
    <row r="15" spans="2:9" ht="13" thickBot="1">
      <c r="B15" s="7"/>
      <c r="C15" s="8"/>
      <c r="D15" s="8"/>
      <c r="E15" s="8"/>
      <c r="F15" s="9"/>
      <c r="G15" s="26">
        <f>SUM(C15:F15)</f>
        <v>0</v>
      </c>
    </row>
    <row r="16" spans="2:9" ht="8" customHeight="1" thickTop="1" thickBot="1">
      <c r="B16" s="97"/>
      <c r="C16" s="98"/>
      <c r="D16" s="98"/>
      <c r="E16" s="98"/>
      <c r="F16" s="98"/>
      <c r="G16" s="99"/>
    </row>
    <row r="17" spans="2:7" ht="1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8" t="s">
        <v>13</v>
      </c>
      <c r="G17" s="18" t="s">
        <v>5</v>
      </c>
    </row>
    <row r="18" spans="2:7" ht="1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" thickBot="1">
      <c r="B21" s="7"/>
      <c r="C21" s="8"/>
      <c r="D21" s="8"/>
      <c r="E21" s="8"/>
      <c r="F21" s="9"/>
      <c r="G21" s="26">
        <f>SUM(C21:F21)</f>
        <v>0</v>
      </c>
    </row>
    <row r="22" spans="2:7" ht="13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/>
  </hyperlinks>
  <pageMargins left="0.75" right="0.75" top="1" bottom="1" header="0.5" footer="0.5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2"/>
  <sheetViews>
    <sheetView showGridLines="0" workbookViewId="0">
      <selection activeCell="B2" sqref="B2:G2"/>
    </sheetView>
  </sheetViews>
  <sheetFormatPr baseColWidth="10" defaultColWidth="9.1640625" defaultRowHeight="12" x14ac:dyDescent="0"/>
  <cols>
    <col min="1" max="1" width="9.6640625" style="41" customWidth="1"/>
    <col min="2" max="2" width="36.6640625" style="41" customWidth="1"/>
    <col min="3" max="7" width="8.6640625" style="41" customWidth="1"/>
    <col min="8" max="8" width="1.6640625" style="41" customWidth="1"/>
    <col min="9" max="16384" width="9.1640625" style="41"/>
  </cols>
  <sheetData>
    <row r="1" spans="2:9" ht="12" customHeight="1"/>
    <row r="2" spans="2:9" ht="15" customHeight="1">
      <c r="B2" s="100" t="s">
        <v>29</v>
      </c>
      <c r="C2" s="100"/>
      <c r="D2" s="100"/>
      <c r="E2" s="100"/>
      <c r="F2" s="100"/>
      <c r="G2" s="100"/>
    </row>
    <row r="3" spans="2:9" ht="3.75" customHeight="1" thickBot="1">
      <c r="B3" s="101"/>
      <c r="C3" s="101"/>
      <c r="D3" s="101"/>
      <c r="E3" s="101"/>
      <c r="F3" s="101"/>
      <c r="G3" s="101"/>
    </row>
    <row r="4" spans="2:9" ht="19" thickTop="1" thickBot="1">
      <c r="B4" s="105" t="s">
        <v>26</v>
      </c>
      <c r="C4" s="106"/>
      <c r="D4" s="106"/>
      <c r="E4" s="107" t="str">
        <f>MEM!$P$2</f>
        <v>2015-2016</v>
      </c>
      <c r="F4" s="106"/>
      <c r="G4" s="108"/>
    </row>
    <row r="5" spans="2:9" s="42" customFormat="1" ht="4" customHeight="1" thickTop="1" thickBot="1">
      <c r="B5" s="75"/>
      <c r="C5" s="75"/>
      <c r="D5" s="75"/>
      <c r="E5" s="75"/>
      <c r="F5" s="75"/>
      <c r="G5" s="75"/>
    </row>
    <row r="6" spans="2:9" s="70" customFormat="1" ht="15" customHeight="1" thickTop="1" thickBot="1">
      <c r="B6" s="71"/>
      <c r="C6" s="76"/>
      <c r="D6" s="94" t="s">
        <v>35</v>
      </c>
      <c r="E6" s="95"/>
      <c r="F6" s="95"/>
      <c r="G6" s="96"/>
    </row>
    <row r="7" spans="2:9" s="70" customFormat="1" ht="13" thickTop="1">
      <c r="B7" s="33" t="s">
        <v>33</v>
      </c>
      <c r="C7" s="77" t="s">
        <v>33</v>
      </c>
      <c r="D7" s="78" t="s">
        <v>4</v>
      </c>
      <c r="E7" s="35" t="s">
        <v>6</v>
      </c>
      <c r="F7" s="35" t="s">
        <v>15</v>
      </c>
      <c r="G7" s="79" t="s">
        <v>15</v>
      </c>
      <c r="I7" s="45" t="s">
        <v>27</v>
      </c>
    </row>
    <row r="8" spans="2:9" s="70" customFormat="1">
      <c r="B8" s="34" t="s">
        <v>20</v>
      </c>
      <c r="C8" s="80" t="s">
        <v>34</v>
      </c>
      <c r="D8" s="34" t="s">
        <v>38</v>
      </c>
      <c r="E8" s="36" t="s">
        <v>1</v>
      </c>
      <c r="F8" s="36" t="s">
        <v>38</v>
      </c>
      <c r="G8" s="37" t="s">
        <v>16</v>
      </c>
      <c r="I8" s="46" t="s">
        <v>1</v>
      </c>
    </row>
    <row r="9" spans="2:9" ht="13" thickBot="1">
      <c r="B9" s="10" t="str">
        <f>MEM!$B$15</f>
        <v>Black, Sam</v>
      </c>
      <c r="C9" s="11">
        <f>MEM!$C$15</f>
        <v>8</v>
      </c>
      <c r="D9" s="12">
        <f>MEM!$D$15</f>
        <v>9</v>
      </c>
      <c r="E9" s="49">
        <f>SUM(G13:G15,G19:G21)</f>
        <v>0</v>
      </c>
      <c r="F9" s="49">
        <f>SUM(D9:E9)</f>
        <v>9</v>
      </c>
      <c r="G9" s="13" t="str">
        <f>MEM!$F$15</f>
        <v>Regular</v>
      </c>
      <c r="I9" s="26">
        <f>COUNTIF(B13:B15,"*")+COUNTIF(B19:B21,"*")+SUM(C13:C15)+SUM(C19:C21)</f>
        <v>0</v>
      </c>
    </row>
    <row r="10" spans="2:9" ht="8" customHeight="1" thickTop="1" thickBot="1">
      <c r="B10" s="97"/>
      <c r="C10" s="98"/>
      <c r="D10" s="98"/>
      <c r="E10" s="98"/>
      <c r="F10" s="98"/>
      <c r="G10" s="99"/>
    </row>
    <row r="11" spans="2:9" ht="1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4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3" thickTop="1">
      <c r="B13" s="3"/>
      <c r="C13" s="4"/>
      <c r="D13" s="4"/>
      <c r="E13" s="4"/>
      <c r="F13" s="5"/>
      <c r="G13" s="24">
        <f>SUM(C13:F13)</f>
        <v>0</v>
      </c>
    </row>
    <row r="14" spans="2:9">
      <c r="B14" s="6"/>
      <c r="C14" s="1"/>
      <c r="D14" s="1"/>
      <c r="E14" s="1"/>
      <c r="F14" s="2"/>
      <c r="G14" s="25">
        <f>SUM(C14:F14)</f>
        <v>0</v>
      </c>
    </row>
    <row r="15" spans="2:9" ht="13" thickBot="1">
      <c r="B15" s="7"/>
      <c r="C15" s="8"/>
      <c r="D15" s="8"/>
      <c r="E15" s="8"/>
      <c r="F15" s="9"/>
      <c r="G15" s="26">
        <f>SUM(C15:F15)</f>
        <v>0</v>
      </c>
    </row>
    <row r="16" spans="2:9" ht="8" customHeight="1" thickTop="1" thickBot="1">
      <c r="B16" s="97"/>
      <c r="C16" s="98"/>
      <c r="D16" s="98"/>
      <c r="E16" s="98"/>
      <c r="F16" s="98"/>
      <c r="G16" s="99"/>
    </row>
    <row r="17" spans="2:7" ht="1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8" t="s">
        <v>13</v>
      </c>
      <c r="G17" s="18" t="s">
        <v>5</v>
      </c>
    </row>
    <row r="18" spans="2:7" ht="1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" thickBot="1">
      <c r="B21" s="7"/>
      <c r="C21" s="8"/>
      <c r="D21" s="8"/>
      <c r="E21" s="8"/>
      <c r="F21" s="9"/>
      <c r="G21" s="26">
        <f>SUM(C21:F21)</f>
        <v>0</v>
      </c>
    </row>
    <row r="22" spans="2:7" ht="13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/>
  </hyperlinks>
  <pageMargins left="0.75" right="0.75" top="1" bottom="1" header="0.5" footer="0.5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2"/>
  <sheetViews>
    <sheetView showGridLines="0" workbookViewId="0">
      <selection activeCell="B13" sqref="B13"/>
    </sheetView>
  </sheetViews>
  <sheetFormatPr baseColWidth="10" defaultColWidth="9.1640625" defaultRowHeight="12" x14ac:dyDescent="0"/>
  <cols>
    <col min="1" max="1" width="9.6640625" style="41" customWidth="1"/>
    <col min="2" max="2" width="36.6640625" style="41" customWidth="1"/>
    <col min="3" max="7" width="8.6640625" style="41" customWidth="1"/>
    <col min="8" max="8" width="1.6640625" style="41" customWidth="1"/>
    <col min="9" max="16384" width="9.1640625" style="41"/>
  </cols>
  <sheetData>
    <row r="1" spans="2:11" ht="12" customHeight="1"/>
    <row r="2" spans="2:11" ht="15" customHeight="1">
      <c r="B2" s="100" t="s">
        <v>29</v>
      </c>
      <c r="C2" s="100"/>
      <c r="D2" s="100"/>
      <c r="E2" s="100"/>
      <c r="F2" s="100"/>
      <c r="G2" s="100"/>
    </row>
    <row r="3" spans="2:11" ht="3.75" customHeight="1" thickBot="1">
      <c r="B3" s="101"/>
      <c r="C3" s="101"/>
      <c r="D3" s="101"/>
      <c r="E3" s="101"/>
      <c r="F3" s="101"/>
      <c r="G3" s="101"/>
    </row>
    <row r="4" spans="2:11" ht="19" thickTop="1" thickBot="1">
      <c r="B4" s="90" t="s">
        <v>26</v>
      </c>
      <c r="C4" s="91"/>
      <c r="D4" s="91"/>
      <c r="E4" s="104" t="str">
        <f>MEM!$P$2</f>
        <v>2015-2016</v>
      </c>
      <c r="F4" s="91"/>
      <c r="G4" s="92"/>
    </row>
    <row r="5" spans="2:11" s="70" customFormat="1" ht="4" customHeight="1" thickTop="1" thickBot="1">
      <c r="B5" s="75"/>
      <c r="C5" s="75"/>
      <c r="D5" s="75"/>
      <c r="E5" s="75"/>
      <c r="F5" s="75"/>
      <c r="G5" s="75"/>
    </row>
    <row r="6" spans="2:11" s="70" customFormat="1" ht="15" customHeight="1" thickTop="1" thickBot="1">
      <c r="B6" s="71"/>
      <c r="C6" s="76"/>
      <c r="D6" s="94" t="s">
        <v>35</v>
      </c>
      <c r="E6" s="95"/>
      <c r="F6" s="95"/>
      <c r="G6" s="96"/>
    </row>
    <row r="7" spans="2:11" s="70" customFormat="1" ht="13" thickTop="1">
      <c r="B7" s="33" t="s">
        <v>33</v>
      </c>
      <c r="C7" s="77" t="s">
        <v>33</v>
      </c>
      <c r="D7" s="78" t="s">
        <v>4</v>
      </c>
      <c r="E7" s="35" t="s">
        <v>6</v>
      </c>
      <c r="F7" s="35" t="s">
        <v>15</v>
      </c>
      <c r="G7" s="79" t="s">
        <v>15</v>
      </c>
      <c r="I7" s="45" t="s">
        <v>27</v>
      </c>
    </row>
    <row r="8" spans="2:11" s="70" customFormat="1">
      <c r="B8" s="34" t="s">
        <v>20</v>
      </c>
      <c r="C8" s="80" t="s">
        <v>34</v>
      </c>
      <c r="D8" s="34" t="s">
        <v>38</v>
      </c>
      <c r="E8" s="36" t="s">
        <v>1</v>
      </c>
      <c r="F8" s="36" t="s">
        <v>38</v>
      </c>
      <c r="G8" s="37" t="s">
        <v>16</v>
      </c>
      <c r="I8" s="46" t="s">
        <v>1</v>
      </c>
    </row>
    <row r="9" spans="2:11" ht="13" thickBot="1">
      <c r="B9" s="10">
        <f>MEM!$W$21</f>
        <v>0</v>
      </c>
      <c r="C9" s="11">
        <f>MEM!$X$21</f>
        <v>89</v>
      </c>
      <c r="D9" s="12">
        <f>MEM!$Y$21</f>
        <v>0</v>
      </c>
      <c r="E9" s="49">
        <f>SUM(G13:G15,G19:G21)</f>
        <v>0</v>
      </c>
      <c r="F9" s="49">
        <f>SUM(D9:E9)</f>
        <v>0</v>
      </c>
      <c r="G9" s="13" t="str">
        <f>MEM!$AA$21</f>
        <v>NA</v>
      </c>
      <c r="I9" s="26">
        <f>COUNTIF(B13:B15,"*")+COUNTIF(B19:B21,"*")+SUM(C13:C15)+SUM(C19:C21)</f>
        <v>0</v>
      </c>
    </row>
    <row r="10" spans="2:11" ht="8" customHeight="1" thickTop="1" thickBot="1">
      <c r="B10" s="97"/>
      <c r="C10" s="98"/>
      <c r="D10" s="98"/>
      <c r="E10" s="98"/>
      <c r="F10" s="98"/>
      <c r="G10" s="99"/>
    </row>
    <row r="11" spans="2:11" ht="1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11" ht="15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  <c r="K12" s="47"/>
    </row>
    <row r="13" spans="2:11" ht="13" thickTop="1">
      <c r="B13" s="3"/>
      <c r="C13" s="4"/>
      <c r="D13" s="4"/>
      <c r="E13" s="4"/>
      <c r="F13" s="5"/>
      <c r="G13" s="24">
        <f>SUM(C13:F13)</f>
        <v>0</v>
      </c>
    </row>
    <row r="14" spans="2:11">
      <c r="B14" s="6"/>
      <c r="C14" s="1"/>
      <c r="D14" s="1"/>
      <c r="E14" s="1"/>
      <c r="F14" s="2"/>
      <c r="G14" s="25">
        <f>SUM(C14:F14)</f>
        <v>0</v>
      </c>
    </row>
    <row r="15" spans="2:11" ht="13" thickBot="1">
      <c r="B15" s="7"/>
      <c r="C15" s="8"/>
      <c r="D15" s="8"/>
      <c r="E15" s="8"/>
      <c r="F15" s="9"/>
      <c r="G15" s="26">
        <f>SUM(C15:F15)</f>
        <v>0</v>
      </c>
    </row>
    <row r="16" spans="2:11" ht="8" customHeight="1" thickTop="1" thickBot="1">
      <c r="B16" s="97"/>
      <c r="C16" s="98"/>
      <c r="D16" s="98"/>
      <c r="E16" s="98"/>
      <c r="F16" s="98"/>
      <c r="G16" s="99"/>
    </row>
    <row r="17" spans="2:7" ht="1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8" t="s">
        <v>13</v>
      </c>
      <c r="G17" s="18" t="s">
        <v>5</v>
      </c>
    </row>
    <row r="18" spans="2:7" ht="1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" thickBot="1">
      <c r="B21" s="7"/>
      <c r="C21" s="8"/>
      <c r="D21" s="8"/>
      <c r="E21" s="8"/>
      <c r="F21" s="9"/>
      <c r="G21" s="26">
        <f>SUM(C21:F21)</f>
        <v>0</v>
      </c>
    </row>
    <row r="22" spans="2:7" ht="13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hyperlinks>
    <hyperlink ref="B2:G2" location="MEM!A1" display="Click here to return to the Membership list."/>
  </hyperlinks>
  <pageMargins left="0.75" right="0.75" top="1" bottom="1" header="0.5" footer="0.5"/>
  <pageSetup orientation="portrait" verticalDpi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2"/>
  <sheetViews>
    <sheetView showGridLines="0" workbookViewId="0">
      <selection activeCell="B13" sqref="B13"/>
    </sheetView>
  </sheetViews>
  <sheetFormatPr baseColWidth="10" defaultColWidth="9.1640625" defaultRowHeight="12" x14ac:dyDescent="0"/>
  <cols>
    <col min="1" max="1" width="9.6640625" style="41" customWidth="1"/>
    <col min="2" max="2" width="36.6640625" style="41" customWidth="1"/>
    <col min="3" max="7" width="8.6640625" style="41" customWidth="1"/>
    <col min="8" max="8" width="1.6640625" style="41" customWidth="1"/>
    <col min="9" max="16384" width="9.1640625" style="41"/>
  </cols>
  <sheetData>
    <row r="1" spans="2:11" ht="12" customHeight="1"/>
    <row r="2" spans="2:11" ht="15" customHeight="1">
      <c r="B2" s="100" t="s">
        <v>29</v>
      </c>
      <c r="C2" s="100"/>
      <c r="D2" s="100"/>
      <c r="E2" s="100"/>
      <c r="F2" s="100"/>
      <c r="G2" s="100"/>
    </row>
    <row r="3" spans="2:11" ht="3.75" customHeight="1" thickBot="1">
      <c r="B3" s="101"/>
      <c r="C3" s="101"/>
      <c r="D3" s="101"/>
      <c r="E3" s="101"/>
      <c r="F3" s="101"/>
      <c r="G3" s="101"/>
    </row>
    <row r="4" spans="2:11" ht="19" thickTop="1" thickBot="1">
      <c r="B4" s="90" t="s">
        <v>26</v>
      </c>
      <c r="C4" s="91"/>
      <c r="D4" s="91"/>
      <c r="E4" s="104" t="str">
        <f>MEM!$P$2</f>
        <v>2015-2016</v>
      </c>
      <c r="F4" s="91"/>
      <c r="G4" s="92"/>
    </row>
    <row r="5" spans="2:11" s="70" customFormat="1" ht="4" customHeight="1" thickTop="1" thickBot="1">
      <c r="B5" s="75"/>
      <c r="C5" s="75"/>
      <c r="D5" s="75"/>
      <c r="E5" s="75"/>
      <c r="F5" s="75"/>
      <c r="G5" s="75"/>
    </row>
    <row r="6" spans="2:11" s="70" customFormat="1" ht="15" customHeight="1" thickTop="1" thickBot="1">
      <c r="B6" s="71"/>
      <c r="C6" s="76"/>
      <c r="D6" s="94" t="s">
        <v>35</v>
      </c>
      <c r="E6" s="95"/>
      <c r="F6" s="95"/>
      <c r="G6" s="96"/>
    </row>
    <row r="7" spans="2:11" s="70" customFormat="1" ht="13" thickTop="1">
      <c r="B7" s="33" t="s">
        <v>33</v>
      </c>
      <c r="C7" s="77" t="s">
        <v>33</v>
      </c>
      <c r="D7" s="78" t="s">
        <v>4</v>
      </c>
      <c r="E7" s="35" t="s">
        <v>6</v>
      </c>
      <c r="F7" s="35" t="s">
        <v>15</v>
      </c>
      <c r="G7" s="79" t="s">
        <v>15</v>
      </c>
      <c r="I7" s="45" t="s">
        <v>27</v>
      </c>
    </row>
    <row r="8" spans="2:11" s="70" customFormat="1">
      <c r="B8" s="34" t="s">
        <v>20</v>
      </c>
      <c r="C8" s="80" t="s">
        <v>34</v>
      </c>
      <c r="D8" s="34" t="s">
        <v>38</v>
      </c>
      <c r="E8" s="36" t="s">
        <v>1</v>
      </c>
      <c r="F8" s="36" t="s">
        <v>38</v>
      </c>
      <c r="G8" s="37" t="s">
        <v>16</v>
      </c>
      <c r="I8" s="46" t="s">
        <v>1</v>
      </c>
    </row>
    <row r="9" spans="2:11" ht="13" thickBot="1">
      <c r="B9" s="10">
        <f>MEM!$W$22</f>
        <v>0</v>
      </c>
      <c r="C9" s="11">
        <f>MEM!$X$22</f>
        <v>90</v>
      </c>
      <c r="D9" s="12">
        <f>MEM!$Y$22</f>
        <v>0</v>
      </c>
      <c r="E9" s="49">
        <f>SUM(G13:G15,G19:G21)</f>
        <v>0</v>
      </c>
      <c r="F9" s="49">
        <f>SUM(D9:E9)</f>
        <v>0</v>
      </c>
      <c r="G9" s="13" t="str">
        <f>MEM!$AA$22</f>
        <v>NA</v>
      </c>
      <c r="I9" s="26">
        <f>COUNTIF(B13:B15,"*")+COUNTIF(B19:B21,"*")+SUM(C13:C15)+SUM(C19:C21)</f>
        <v>0</v>
      </c>
    </row>
    <row r="10" spans="2:11" ht="8" customHeight="1" thickTop="1" thickBot="1">
      <c r="B10" s="97"/>
      <c r="C10" s="98"/>
      <c r="D10" s="98"/>
      <c r="E10" s="98"/>
      <c r="F10" s="98"/>
      <c r="G10" s="99"/>
    </row>
    <row r="11" spans="2:11" ht="1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11" ht="15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  <c r="K12" s="47"/>
    </row>
    <row r="13" spans="2:11" ht="13" thickTop="1">
      <c r="B13" s="3"/>
      <c r="C13" s="4"/>
      <c r="D13" s="4"/>
      <c r="E13" s="4"/>
      <c r="F13" s="5"/>
      <c r="G13" s="24">
        <f>SUM(C13:F13)</f>
        <v>0</v>
      </c>
    </row>
    <row r="14" spans="2:11">
      <c r="B14" s="6"/>
      <c r="C14" s="1"/>
      <c r="D14" s="1"/>
      <c r="E14" s="1"/>
      <c r="F14" s="2"/>
      <c r="G14" s="25">
        <f>SUM(C14:F14)</f>
        <v>0</v>
      </c>
    </row>
    <row r="15" spans="2:11" ht="13" thickBot="1">
      <c r="B15" s="7"/>
      <c r="C15" s="8"/>
      <c r="D15" s="8"/>
      <c r="E15" s="8"/>
      <c r="F15" s="9"/>
      <c r="G15" s="26">
        <f>SUM(C15:F15)</f>
        <v>0</v>
      </c>
    </row>
    <row r="16" spans="2:11" ht="8" customHeight="1" thickTop="1" thickBot="1">
      <c r="B16" s="97"/>
      <c r="C16" s="98"/>
      <c r="D16" s="98"/>
      <c r="E16" s="98"/>
      <c r="F16" s="98"/>
      <c r="G16" s="99"/>
    </row>
    <row r="17" spans="2:7" ht="1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8" t="s">
        <v>13</v>
      </c>
      <c r="G17" s="18" t="s">
        <v>5</v>
      </c>
    </row>
    <row r="18" spans="2:7" ht="1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" thickBot="1">
      <c r="B21" s="7"/>
      <c r="C21" s="8"/>
      <c r="D21" s="8"/>
      <c r="E21" s="8"/>
      <c r="F21" s="9"/>
      <c r="G21" s="26">
        <f>SUM(C21:F21)</f>
        <v>0</v>
      </c>
    </row>
    <row r="22" spans="2:7" ht="13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hyperlinks>
    <hyperlink ref="B2:G2" location="MEM!A1" display="Click here to return to the Membership list."/>
  </hyperlinks>
  <pageMargins left="0.75" right="0.75" top="1" bottom="1" header="0.5" footer="0.5"/>
  <pageSetup orientation="portrait" verticalDpi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2"/>
  <sheetViews>
    <sheetView showGridLines="0" workbookViewId="0">
      <selection activeCell="B13" sqref="B13"/>
    </sheetView>
  </sheetViews>
  <sheetFormatPr baseColWidth="10" defaultColWidth="9.1640625" defaultRowHeight="12" x14ac:dyDescent="0"/>
  <cols>
    <col min="1" max="1" width="9.6640625" style="41" customWidth="1"/>
    <col min="2" max="2" width="36.6640625" style="41" customWidth="1"/>
    <col min="3" max="7" width="8.6640625" style="41" customWidth="1"/>
    <col min="8" max="8" width="1.6640625" style="41" customWidth="1"/>
    <col min="9" max="16384" width="9.1640625" style="41"/>
  </cols>
  <sheetData>
    <row r="1" spans="2:11" ht="12" customHeight="1"/>
    <row r="2" spans="2:11" ht="15" customHeight="1">
      <c r="B2" s="100" t="s">
        <v>29</v>
      </c>
      <c r="C2" s="100"/>
      <c r="D2" s="100"/>
      <c r="E2" s="100"/>
      <c r="F2" s="100"/>
      <c r="G2" s="100"/>
    </row>
    <row r="3" spans="2:11" ht="3.75" customHeight="1" thickBot="1">
      <c r="B3" s="101"/>
      <c r="C3" s="101"/>
      <c r="D3" s="101"/>
      <c r="E3" s="101"/>
      <c r="F3" s="101"/>
      <c r="G3" s="101"/>
    </row>
    <row r="4" spans="2:11" ht="19" thickTop="1" thickBot="1">
      <c r="B4" s="90" t="s">
        <v>26</v>
      </c>
      <c r="C4" s="91"/>
      <c r="D4" s="91"/>
      <c r="E4" s="104" t="str">
        <f>MEM!$P$2</f>
        <v>2015-2016</v>
      </c>
      <c r="F4" s="91"/>
      <c r="G4" s="92"/>
    </row>
    <row r="5" spans="2:11" s="70" customFormat="1" ht="4" customHeight="1" thickTop="1" thickBot="1">
      <c r="B5" s="75"/>
      <c r="C5" s="75"/>
      <c r="D5" s="75"/>
      <c r="E5" s="75"/>
      <c r="F5" s="75"/>
      <c r="G5" s="75"/>
    </row>
    <row r="6" spans="2:11" s="70" customFormat="1" ht="15" customHeight="1" thickTop="1" thickBot="1">
      <c r="B6" s="71"/>
      <c r="C6" s="76"/>
      <c r="D6" s="94" t="s">
        <v>35</v>
      </c>
      <c r="E6" s="95"/>
      <c r="F6" s="95"/>
      <c r="G6" s="96"/>
    </row>
    <row r="7" spans="2:11" s="70" customFormat="1" ht="13" thickTop="1">
      <c r="B7" s="33" t="s">
        <v>33</v>
      </c>
      <c r="C7" s="77" t="s">
        <v>33</v>
      </c>
      <c r="D7" s="78" t="s">
        <v>4</v>
      </c>
      <c r="E7" s="35" t="s">
        <v>6</v>
      </c>
      <c r="F7" s="35" t="s">
        <v>15</v>
      </c>
      <c r="G7" s="79" t="s">
        <v>15</v>
      </c>
      <c r="I7" s="45" t="s">
        <v>27</v>
      </c>
    </row>
    <row r="8" spans="2:11" s="70" customFormat="1">
      <c r="B8" s="34" t="s">
        <v>20</v>
      </c>
      <c r="C8" s="80" t="s">
        <v>34</v>
      </c>
      <c r="D8" s="34" t="s">
        <v>38</v>
      </c>
      <c r="E8" s="36" t="s">
        <v>1</v>
      </c>
      <c r="F8" s="36" t="s">
        <v>38</v>
      </c>
      <c r="G8" s="37" t="s">
        <v>16</v>
      </c>
      <c r="I8" s="46" t="s">
        <v>1</v>
      </c>
    </row>
    <row r="9" spans="2:11" ht="13" thickBot="1">
      <c r="B9" s="10">
        <f>MEM!$W$23</f>
        <v>0</v>
      </c>
      <c r="C9" s="11">
        <f>MEM!$X$23</f>
        <v>91</v>
      </c>
      <c r="D9" s="12">
        <f>MEM!$Y$23</f>
        <v>0</v>
      </c>
      <c r="E9" s="49">
        <f>SUM(G13:G15,G19:G21)</f>
        <v>0</v>
      </c>
      <c r="F9" s="49">
        <f>SUM(D9:E9)</f>
        <v>0</v>
      </c>
      <c r="G9" s="13" t="str">
        <f>MEM!$AA$23</f>
        <v>NA</v>
      </c>
      <c r="I9" s="26">
        <f>COUNTIF(B13:B15,"*")+COUNTIF(B19:B21,"*")+SUM(C13:C15)+SUM(C19:C21)</f>
        <v>0</v>
      </c>
    </row>
    <row r="10" spans="2:11" ht="8" customHeight="1" thickTop="1" thickBot="1">
      <c r="B10" s="97"/>
      <c r="C10" s="98"/>
      <c r="D10" s="98"/>
      <c r="E10" s="98"/>
      <c r="F10" s="98"/>
      <c r="G10" s="99"/>
    </row>
    <row r="11" spans="2:11" ht="1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11" ht="15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  <c r="K12" s="47"/>
    </row>
    <row r="13" spans="2:11" ht="13" thickTop="1">
      <c r="B13" s="3"/>
      <c r="C13" s="4"/>
      <c r="D13" s="4"/>
      <c r="E13" s="4"/>
      <c r="F13" s="5"/>
      <c r="G13" s="24">
        <f>SUM(C13:F13)</f>
        <v>0</v>
      </c>
    </row>
    <row r="14" spans="2:11">
      <c r="B14" s="6"/>
      <c r="C14" s="1"/>
      <c r="D14" s="1"/>
      <c r="E14" s="1"/>
      <c r="F14" s="2"/>
      <c r="G14" s="25">
        <f>SUM(C14:F14)</f>
        <v>0</v>
      </c>
    </row>
    <row r="15" spans="2:11" ht="13" thickBot="1">
      <c r="B15" s="7"/>
      <c r="C15" s="8"/>
      <c r="D15" s="8"/>
      <c r="E15" s="8"/>
      <c r="F15" s="9"/>
      <c r="G15" s="26">
        <f>SUM(C15:F15)</f>
        <v>0</v>
      </c>
    </row>
    <row r="16" spans="2:11" ht="8" customHeight="1" thickTop="1" thickBot="1">
      <c r="B16" s="97"/>
      <c r="C16" s="98"/>
      <c r="D16" s="98"/>
      <c r="E16" s="98"/>
      <c r="F16" s="98"/>
      <c r="G16" s="99"/>
    </row>
    <row r="17" spans="2:7" ht="1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8" t="s">
        <v>13</v>
      </c>
      <c r="G17" s="18" t="s">
        <v>5</v>
      </c>
    </row>
    <row r="18" spans="2:7" ht="1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" thickBot="1">
      <c r="B21" s="7"/>
      <c r="C21" s="8"/>
      <c r="D21" s="8"/>
      <c r="E21" s="8"/>
      <c r="F21" s="9"/>
      <c r="G21" s="26">
        <f>SUM(C21:F21)</f>
        <v>0</v>
      </c>
    </row>
    <row r="22" spans="2:7" ht="13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hyperlinks>
    <hyperlink ref="B2:G2" location="MEM!A1" display="Click here to return to the Membership list."/>
  </hyperlinks>
  <pageMargins left="0.75" right="0.75" top="1" bottom="1" header="0.5" footer="0.5"/>
  <pageSetup orientation="portrait" verticalDpi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2"/>
  <sheetViews>
    <sheetView showGridLines="0" workbookViewId="0">
      <selection activeCell="B13" sqref="B13"/>
    </sheetView>
  </sheetViews>
  <sheetFormatPr baseColWidth="10" defaultColWidth="9.1640625" defaultRowHeight="12" x14ac:dyDescent="0"/>
  <cols>
    <col min="1" max="1" width="9.6640625" style="41" customWidth="1"/>
    <col min="2" max="2" width="36.6640625" style="41" customWidth="1"/>
    <col min="3" max="7" width="8.6640625" style="41" customWidth="1"/>
    <col min="8" max="8" width="1.6640625" style="41" customWidth="1"/>
    <col min="9" max="16384" width="9.1640625" style="41"/>
  </cols>
  <sheetData>
    <row r="1" spans="2:9" ht="12" customHeight="1"/>
    <row r="2" spans="2:9" ht="15" customHeight="1">
      <c r="B2" s="100" t="s">
        <v>29</v>
      </c>
      <c r="C2" s="100"/>
      <c r="D2" s="100"/>
      <c r="E2" s="100"/>
      <c r="F2" s="100"/>
      <c r="G2" s="100"/>
    </row>
    <row r="3" spans="2:9" ht="3.75" customHeight="1" thickBot="1">
      <c r="B3" s="101"/>
      <c r="C3" s="101"/>
      <c r="D3" s="101"/>
      <c r="E3" s="101"/>
      <c r="F3" s="101"/>
      <c r="G3" s="101"/>
    </row>
    <row r="4" spans="2:9" ht="19" thickTop="1" thickBot="1">
      <c r="B4" s="90" t="s">
        <v>26</v>
      </c>
      <c r="C4" s="91"/>
      <c r="D4" s="91"/>
      <c r="E4" s="104" t="str">
        <f>MEM!$P$2</f>
        <v>2015-2016</v>
      </c>
      <c r="F4" s="91"/>
      <c r="G4" s="92"/>
    </row>
    <row r="5" spans="2:9" s="70" customFormat="1" ht="4" customHeight="1" thickTop="1" thickBot="1">
      <c r="B5" s="75"/>
      <c r="C5" s="75"/>
      <c r="D5" s="75"/>
      <c r="E5" s="75"/>
      <c r="F5" s="75"/>
      <c r="G5" s="75"/>
    </row>
    <row r="6" spans="2:9" s="70" customFormat="1" ht="15" customHeight="1" thickTop="1" thickBot="1">
      <c r="B6" s="71"/>
      <c r="C6" s="76"/>
      <c r="D6" s="94" t="s">
        <v>35</v>
      </c>
      <c r="E6" s="95"/>
      <c r="F6" s="95"/>
      <c r="G6" s="96"/>
    </row>
    <row r="7" spans="2:9" s="70" customFormat="1" ht="13" thickTop="1">
      <c r="B7" s="33" t="s">
        <v>33</v>
      </c>
      <c r="C7" s="77" t="s">
        <v>33</v>
      </c>
      <c r="D7" s="78" t="s">
        <v>4</v>
      </c>
      <c r="E7" s="35" t="s">
        <v>6</v>
      </c>
      <c r="F7" s="35" t="s">
        <v>15</v>
      </c>
      <c r="G7" s="79" t="s">
        <v>15</v>
      </c>
      <c r="I7" s="45" t="s">
        <v>27</v>
      </c>
    </row>
    <row r="8" spans="2:9" s="70" customFormat="1">
      <c r="B8" s="34" t="s">
        <v>20</v>
      </c>
      <c r="C8" s="80" t="s">
        <v>34</v>
      </c>
      <c r="D8" s="34" t="s">
        <v>38</v>
      </c>
      <c r="E8" s="36" t="s">
        <v>1</v>
      </c>
      <c r="F8" s="36" t="s">
        <v>38</v>
      </c>
      <c r="G8" s="37" t="s">
        <v>16</v>
      </c>
      <c r="I8" s="46" t="s">
        <v>1</v>
      </c>
    </row>
    <row r="9" spans="2:9" ht="13" thickBot="1">
      <c r="B9" s="10" t="str">
        <f>MEM!$W$24</f>
        <v>Goad, William</v>
      </c>
      <c r="C9" s="11">
        <f>MEM!$X$24</f>
        <v>92</v>
      </c>
      <c r="D9" s="12">
        <f>MEM!$Y$24</f>
        <v>0</v>
      </c>
      <c r="E9" s="49">
        <f>SUM(G13:G15,G19:G21)</f>
        <v>0</v>
      </c>
      <c r="F9" s="49">
        <f>SUM(D9:E9)</f>
        <v>0</v>
      </c>
      <c r="G9" s="13" t="str">
        <f>MEM!$AA$24</f>
        <v>NA</v>
      </c>
      <c r="I9" s="26">
        <f>COUNTIF(B13:B15,"*")+COUNTIF(B19:B21,"*")+SUM(C13:C15)+SUM(C19:C21)</f>
        <v>0</v>
      </c>
    </row>
    <row r="10" spans="2:9" ht="8" customHeight="1" thickTop="1" thickBot="1">
      <c r="B10" s="97"/>
      <c r="C10" s="98"/>
      <c r="D10" s="98"/>
      <c r="E10" s="98"/>
      <c r="F10" s="98"/>
      <c r="G10" s="99"/>
    </row>
    <row r="11" spans="2:9" ht="1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4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3" thickTop="1">
      <c r="B13" s="3"/>
      <c r="C13" s="4"/>
      <c r="D13" s="4"/>
      <c r="E13" s="4"/>
      <c r="F13" s="5"/>
      <c r="G13" s="24">
        <f>SUM(C13:F13)</f>
        <v>0</v>
      </c>
    </row>
    <row r="14" spans="2:9">
      <c r="B14" s="6"/>
      <c r="C14" s="1"/>
      <c r="D14" s="1"/>
      <c r="E14" s="1"/>
      <c r="F14" s="2"/>
      <c r="G14" s="25">
        <f>SUM(C14:F14)</f>
        <v>0</v>
      </c>
    </row>
    <row r="15" spans="2:9" ht="13" thickBot="1">
      <c r="B15" s="7"/>
      <c r="C15" s="8"/>
      <c r="D15" s="8"/>
      <c r="E15" s="8"/>
      <c r="F15" s="9"/>
      <c r="G15" s="26">
        <f>SUM(C15:F15)</f>
        <v>0</v>
      </c>
    </row>
    <row r="16" spans="2:9" ht="8" customHeight="1" thickTop="1" thickBot="1">
      <c r="B16" s="97"/>
      <c r="C16" s="98"/>
      <c r="D16" s="98"/>
      <c r="E16" s="98"/>
      <c r="F16" s="98"/>
      <c r="G16" s="99"/>
    </row>
    <row r="17" spans="2:7" ht="1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8" t="s">
        <v>13</v>
      </c>
      <c r="G17" s="18" t="s">
        <v>5</v>
      </c>
    </row>
    <row r="18" spans="2:7" ht="1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" thickBot="1">
      <c r="B21" s="7"/>
      <c r="C21" s="8"/>
      <c r="D21" s="8"/>
      <c r="E21" s="8"/>
      <c r="F21" s="9"/>
      <c r="G21" s="26">
        <f>SUM(C21:F21)</f>
        <v>0</v>
      </c>
    </row>
    <row r="22" spans="2:7" ht="13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/>
  </hyperlinks>
  <pageMargins left="0.75" right="0.75" top="1" bottom="1" header="0.5" footer="0.5"/>
  <pageSetup orientation="portrait" verticalDpi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2"/>
  <sheetViews>
    <sheetView showGridLines="0" workbookViewId="0">
      <selection activeCell="B13" sqref="B13"/>
    </sheetView>
  </sheetViews>
  <sheetFormatPr baseColWidth="10" defaultColWidth="9.1640625" defaultRowHeight="12" x14ac:dyDescent="0"/>
  <cols>
    <col min="1" max="1" width="9.6640625" style="41" customWidth="1"/>
    <col min="2" max="2" width="36.6640625" style="41" customWidth="1"/>
    <col min="3" max="7" width="8.6640625" style="41" customWidth="1"/>
    <col min="8" max="8" width="1.6640625" style="41" customWidth="1"/>
    <col min="9" max="16384" width="9.1640625" style="41"/>
  </cols>
  <sheetData>
    <row r="1" spans="2:11" ht="12" customHeight="1"/>
    <row r="2" spans="2:11" ht="15" customHeight="1">
      <c r="B2" s="100" t="s">
        <v>29</v>
      </c>
      <c r="C2" s="100"/>
      <c r="D2" s="100"/>
      <c r="E2" s="100"/>
      <c r="F2" s="100"/>
      <c r="G2" s="100"/>
    </row>
    <row r="3" spans="2:11" ht="3.75" customHeight="1" thickBot="1">
      <c r="B3" s="101"/>
      <c r="C3" s="101"/>
      <c r="D3" s="101"/>
      <c r="E3" s="101"/>
      <c r="F3" s="101"/>
      <c r="G3" s="101"/>
    </row>
    <row r="4" spans="2:11" ht="19" thickTop="1" thickBot="1">
      <c r="B4" s="90" t="s">
        <v>26</v>
      </c>
      <c r="C4" s="91"/>
      <c r="D4" s="91"/>
      <c r="E4" s="104" t="str">
        <f>MEM!$P$2</f>
        <v>2015-2016</v>
      </c>
      <c r="F4" s="91"/>
      <c r="G4" s="92"/>
    </row>
    <row r="5" spans="2:11" s="70" customFormat="1" ht="4" customHeight="1" thickTop="1" thickBot="1">
      <c r="B5" s="75"/>
      <c r="C5" s="75"/>
      <c r="D5" s="75"/>
      <c r="E5" s="75"/>
      <c r="F5" s="75"/>
      <c r="G5" s="75"/>
    </row>
    <row r="6" spans="2:11" s="70" customFormat="1" ht="15" customHeight="1" thickTop="1" thickBot="1">
      <c r="B6" s="71"/>
      <c r="C6" s="76"/>
      <c r="D6" s="94" t="s">
        <v>35</v>
      </c>
      <c r="E6" s="95"/>
      <c r="F6" s="95"/>
      <c r="G6" s="96"/>
    </row>
    <row r="7" spans="2:11" s="70" customFormat="1" ht="13" thickTop="1">
      <c r="B7" s="33" t="s">
        <v>33</v>
      </c>
      <c r="C7" s="77" t="s">
        <v>33</v>
      </c>
      <c r="D7" s="78" t="s">
        <v>4</v>
      </c>
      <c r="E7" s="35" t="s">
        <v>6</v>
      </c>
      <c r="F7" s="35" t="s">
        <v>15</v>
      </c>
      <c r="G7" s="79" t="s">
        <v>15</v>
      </c>
      <c r="I7" s="45" t="s">
        <v>27</v>
      </c>
    </row>
    <row r="8" spans="2:11" s="70" customFormat="1">
      <c r="B8" s="34" t="s">
        <v>20</v>
      </c>
      <c r="C8" s="80" t="s">
        <v>34</v>
      </c>
      <c r="D8" s="34" t="s">
        <v>38</v>
      </c>
      <c r="E8" s="36" t="s">
        <v>1</v>
      </c>
      <c r="F8" s="36" t="s">
        <v>38</v>
      </c>
      <c r="G8" s="37" t="s">
        <v>16</v>
      </c>
      <c r="I8" s="46" t="s">
        <v>1</v>
      </c>
    </row>
    <row r="9" spans="2:11" ht="13" thickBot="1">
      <c r="B9" s="10">
        <f>MEM!$W$25</f>
        <v>0</v>
      </c>
      <c r="C9" s="11">
        <f>MEM!$X$25</f>
        <v>93</v>
      </c>
      <c r="D9" s="12">
        <f>MEM!$Y$25</f>
        <v>0</v>
      </c>
      <c r="E9" s="49">
        <f>SUM(G13:G15,G19:G21)</f>
        <v>0</v>
      </c>
      <c r="F9" s="49">
        <f>SUM(D9:E9)</f>
        <v>0</v>
      </c>
      <c r="G9" s="13" t="str">
        <f>MEM!$AA$25</f>
        <v>NA</v>
      </c>
      <c r="I9" s="26">
        <f>COUNTIF(B13:B15,"*")+COUNTIF(B19:B21,"*")+SUM(C13:C15)+SUM(C19:C21)</f>
        <v>0</v>
      </c>
    </row>
    <row r="10" spans="2:11" ht="8" customHeight="1" thickTop="1" thickBot="1">
      <c r="B10" s="97"/>
      <c r="C10" s="98"/>
      <c r="D10" s="98"/>
      <c r="E10" s="98"/>
      <c r="F10" s="98"/>
      <c r="G10" s="99"/>
    </row>
    <row r="11" spans="2:11" ht="1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11" ht="15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  <c r="K12" s="47"/>
    </row>
    <row r="13" spans="2:11" ht="13" thickTop="1">
      <c r="B13" s="3"/>
      <c r="C13" s="4"/>
      <c r="D13" s="4"/>
      <c r="E13" s="4"/>
      <c r="F13" s="5"/>
      <c r="G13" s="24">
        <f>SUM(C13:F13)</f>
        <v>0</v>
      </c>
    </row>
    <row r="14" spans="2:11">
      <c r="B14" s="6"/>
      <c r="C14" s="1"/>
      <c r="D14" s="1"/>
      <c r="E14" s="1"/>
      <c r="F14" s="2"/>
      <c r="G14" s="25">
        <f>SUM(C14:F14)</f>
        <v>0</v>
      </c>
    </row>
    <row r="15" spans="2:11" ht="13" thickBot="1">
      <c r="B15" s="7"/>
      <c r="C15" s="8"/>
      <c r="D15" s="8"/>
      <c r="E15" s="8"/>
      <c r="F15" s="9"/>
      <c r="G15" s="26">
        <f>SUM(C15:F15)</f>
        <v>0</v>
      </c>
    </row>
    <row r="16" spans="2:11" ht="8" customHeight="1" thickTop="1" thickBot="1">
      <c r="B16" s="97"/>
      <c r="C16" s="98"/>
      <c r="D16" s="98"/>
      <c r="E16" s="98"/>
      <c r="F16" s="98"/>
      <c r="G16" s="99"/>
    </row>
    <row r="17" spans="2:7" ht="1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8" t="s">
        <v>13</v>
      </c>
      <c r="G17" s="18" t="s">
        <v>5</v>
      </c>
    </row>
    <row r="18" spans="2:7" ht="1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" thickBot="1">
      <c r="B21" s="7"/>
      <c r="C21" s="8"/>
      <c r="D21" s="8"/>
      <c r="E21" s="8"/>
      <c r="F21" s="9"/>
      <c r="G21" s="26">
        <f>SUM(C21:F21)</f>
        <v>0</v>
      </c>
    </row>
    <row r="22" spans="2:7" ht="13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hyperlinks>
    <hyperlink ref="B2:G2" location="MEM!A1" display="Click here to return to the Membership list."/>
  </hyperlinks>
  <pageMargins left="0.75" right="0.75" top="1" bottom="1" header="0.5" footer="0.5"/>
  <pageSetup orientation="portrait" verticalDpi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2"/>
  <sheetViews>
    <sheetView showGridLines="0" workbookViewId="0">
      <selection activeCell="B13" sqref="B13"/>
    </sheetView>
  </sheetViews>
  <sheetFormatPr baseColWidth="10" defaultColWidth="9.1640625" defaultRowHeight="12" x14ac:dyDescent="0"/>
  <cols>
    <col min="1" max="1" width="9.6640625" style="41" customWidth="1"/>
    <col min="2" max="2" width="36.6640625" style="41" customWidth="1"/>
    <col min="3" max="7" width="8.6640625" style="41" customWidth="1"/>
    <col min="8" max="8" width="1.6640625" style="41" customWidth="1"/>
    <col min="9" max="16384" width="9.1640625" style="41"/>
  </cols>
  <sheetData>
    <row r="1" spans="2:9" ht="12" customHeight="1"/>
    <row r="2" spans="2:9" ht="15" customHeight="1">
      <c r="B2" s="100" t="s">
        <v>29</v>
      </c>
      <c r="C2" s="100"/>
      <c r="D2" s="100"/>
      <c r="E2" s="100"/>
      <c r="F2" s="100"/>
      <c r="G2" s="100"/>
    </row>
    <row r="3" spans="2:9" ht="3.75" customHeight="1" thickBot="1">
      <c r="B3" s="101"/>
      <c r="C3" s="101"/>
      <c r="D3" s="101"/>
      <c r="E3" s="101"/>
      <c r="F3" s="101"/>
      <c r="G3" s="101"/>
    </row>
    <row r="4" spans="2:9" ht="19" thickTop="1" thickBot="1">
      <c r="B4" s="90" t="s">
        <v>26</v>
      </c>
      <c r="C4" s="91"/>
      <c r="D4" s="91"/>
      <c r="E4" s="104" t="str">
        <f>MEM!$P$2</f>
        <v>2015-2016</v>
      </c>
      <c r="F4" s="91"/>
      <c r="G4" s="92"/>
    </row>
    <row r="5" spans="2:9" s="70" customFormat="1" ht="4" customHeight="1" thickTop="1" thickBot="1">
      <c r="B5" s="75"/>
      <c r="C5" s="75"/>
      <c r="D5" s="75"/>
      <c r="E5" s="75"/>
      <c r="F5" s="75"/>
      <c r="G5" s="75"/>
    </row>
    <row r="6" spans="2:9" s="70" customFormat="1" ht="15" customHeight="1" thickTop="1" thickBot="1">
      <c r="B6" s="71"/>
      <c r="C6" s="76"/>
      <c r="D6" s="94" t="s">
        <v>35</v>
      </c>
      <c r="E6" s="95"/>
      <c r="F6" s="95"/>
      <c r="G6" s="96"/>
    </row>
    <row r="7" spans="2:9" s="70" customFormat="1" ht="13" thickTop="1">
      <c r="B7" s="33" t="s">
        <v>33</v>
      </c>
      <c r="C7" s="77" t="s">
        <v>33</v>
      </c>
      <c r="D7" s="78" t="s">
        <v>4</v>
      </c>
      <c r="E7" s="35" t="s">
        <v>6</v>
      </c>
      <c r="F7" s="35" t="s">
        <v>15</v>
      </c>
      <c r="G7" s="79" t="s">
        <v>15</v>
      </c>
      <c r="I7" s="45" t="s">
        <v>27</v>
      </c>
    </row>
    <row r="8" spans="2:9" s="70" customFormat="1">
      <c r="B8" s="34" t="s">
        <v>20</v>
      </c>
      <c r="C8" s="80" t="s">
        <v>34</v>
      </c>
      <c r="D8" s="34" t="s">
        <v>38</v>
      </c>
      <c r="E8" s="36" t="s">
        <v>1</v>
      </c>
      <c r="F8" s="36" t="s">
        <v>38</v>
      </c>
      <c r="G8" s="37" t="s">
        <v>16</v>
      </c>
      <c r="I8" s="46" t="s">
        <v>1</v>
      </c>
    </row>
    <row r="9" spans="2:9" ht="13" thickBot="1">
      <c r="B9" s="10" t="str">
        <f>MEM!$W$26</f>
        <v>Weidman, Jack</v>
      </c>
      <c r="C9" s="11">
        <f>MEM!$X$26</f>
        <v>94</v>
      </c>
      <c r="D9" s="12">
        <f>MEM!$Y$26</f>
        <v>5</v>
      </c>
      <c r="E9" s="49">
        <f>SUM(G13:G15,G19:G21)</f>
        <v>0</v>
      </c>
      <c r="F9" s="49">
        <f>SUM(D9:E9)</f>
        <v>5</v>
      </c>
      <c r="G9" s="13" t="str">
        <f>MEM!$AA$26</f>
        <v>Regular</v>
      </c>
      <c r="I9" s="26">
        <f>COUNTIF(B13:B15,"*")+COUNTIF(B19:B21,"*")+SUM(C13:C15)+SUM(C19:C21)</f>
        <v>0</v>
      </c>
    </row>
    <row r="10" spans="2:9" ht="8" customHeight="1" thickTop="1" thickBot="1">
      <c r="B10" s="97"/>
      <c r="C10" s="98"/>
      <c r="D10" s="98"/>
      <c r="E10" s="98"/>
      <c r="F10" s="98"/>
      <c r="G10" s="99"/>
    </row>
    <row r="11" spans="2:9" ht="1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4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3" thickTop="1">
      <c r="B13" s="3"/>
      <c r="C13" s="4"/>
      <c r="D13" s="4"/>
      <c r="E13" s="4"/>
      <c r="F13" s="5"/>
      <c r="G13" s="24">
        <f>SUM(C13:F13)</f>
        <v>0</v>
      </c>
    </row>
    <row r="14" spans="2:9">
      <c r="B14" s="6"/>
      <c r="C14" s="1"/>
      <c r="D14" s="1"/>
      <c r="E14" s="1"/>
      <c r="F14" s="2"/>
      <c r="G14" s="25">
        <f>SUM(C14:F14)</f>
        <v>0</v>
      </c>
    </row>
    <row r="15" spans="2:9" ht="13" thickBot="1">
      <c r="B15" s="7"/>
      <c r="C15" s="8"/>
      <c r="D15" s="8"/>
      <c r="E15" s="8"/>
      <c r="F15" s="9"/>
      <c r="G15" s="26">
        <f>SUM(C15:F15)</f>
        <v>0</v>
      </c>
    </row>
    <row r="16" spans="2:9" ht="8" customHeight="1" thickTop="1" thickBot="1">
      <c r="B16" s="97"/>
      <c r="C16" s="98"/>
      <c r="D16" s="98"/>
      <c r="E16" s="98"/>
      <c r="F16" s="98"/>
      <c r="G16" s="99"/>
    </row>
    <row r="17" spans="2:7" ht="1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8" t="s">
        <v>13</v>
      </c>
      <c r="G17" s="18" t="s">
        <v>5</v>
      </c>
    </row>
    <row r="18" spans="2:7" ht="1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" thickBot="1">
      <c r="B21" s="7"/>
      <c r="C21" s="8"/>
      <c r="D21" s="8"/>
      <c r="E21" s="8"/>
      <c r="F21" s="9"/>
      <c r="G21" s="26">
        <f>SUM(C21:F21)</f>
        <v>0</v>
      </c>
    </row>
    <row r="22" spans="2:7" ht="13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/>
  </hyperlinks>
  <pageMargins left="0.75" right="0.75" top="1" bottom="1" header="0.5" footer="0.5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2"/>
  <sheetViews>
    <sheetView showGridLines="0" workbookViewId="0">
      <selection activeCell="B13" sqref="B13"/>
    </sheetView>
  </sheetViews>
  <sheetFormatPr baseColWidth="10" defaultColWidth="9.1640625" defaultRowHeight="12" x14ac:dyDescent="0"/>
  <cols>
    <col min="1" max="1" width="9.6640625" style="41" customWidth="1"/>
    <col min="2" max="2" width="36.6640625" style="41" customWidth="1"/>
    <col min="3" max="7" width="8.6640625" style="41" customWidth="1"/>
    <col min="8" max="8" width="1.6640625" style="41" customWidth="1"/>
    <col min="9" max="16384" width="9.1640625" style="41"/>
  </cols>
  <sheetData>
    <row r="1" spans="2:11" ht="12" customHeight="1"/>
    <row r="2" spans="2:11" ht="15" customHeight="1">
      <c r="B2" s="100" t="s">
        <v>29</v>
      </c>
      <c r="C2" s="100"/>
      <c r="D2" s="100"/>
      <c r="E2" s="100"/>
      <c r="F2" s="100"/>
      <c r="G2" s="100"/>
    </row>
    <row r="3" spans="2:11" ht="3.75" customHeight="1" thickBot="1">
      <c r="B3" s="101"/>
      <c r="C3" s="101"/>
      <c r="D3" s="101"/>
      <c r="E3" s="101"/>
      <c r="F3" s="101"/>
      <c r="G3" s="101"/>
    </row>
    <row r="4" spans="2:11" ht="19" thickTop="1" thickBot="1">
      <c r="B4" s="90" t="s">
        <v>26</v>
      </c>
      <c r="C4" s="91"/>
      <c r="D4" s="91"/>
      <c r="E4" s="104" t="str">
        <f>MEM!$P$2</f>
        <v>2015-2016</v>
      </c>
      <c r="F4" s="91"/>
      <c r="G4" s="92"/>
    </row>
    <row r="5" spans="2:11" s="70" customFormat="1" ht="4" customHeight="1" thickTop="1" thickBot="1">
      <c r="B5" s="75"/>
      <c r="C5" s="75"/>
      <c r="D5" s="75"/>
      <c r="E5" s="75"/>
      <c r="F5" s="75"/>
      <c r="G5" s="75"/>
    </row>
    <row r="6" spans="2:11" s="70" customFormat="1" ht="15" customHeight="1" thickTop="1" thickBot="1">
      <c r="B6" s="71"/>
      <c r="C6" s="76"/>
      <c r="D6" s="94" t="s">
        <v>35</v>
      </c>
      <c r="E6" s="95"/>
      <c r="F6" s="95"/>
      <c r="G6" s="96"/>
    </row>
    <row r="7" spans="2:11" s="70" customFormat="1" ht="13" thickTop="1">
      <c r="B7" s="33" t="s">
        <v>33</v>
      </c>
      <c r="C7" s="77" t="s">
        <v>33</v>
      </c>
      <c r="D7" s="78" t="s">
        <v>4</v>
      </c>
      <c r="E7" s="35" t="s">
        <v>6</v>
      </c>
      <c r="F7" s="35" t="s">
        <v>15</v>
      </c>
      <c r="G7" s="79" t="s">
        <v>15</v>
      </c>
      <c r="I7" s="45" t="s">
        <v>27</v>
      </c>
    </row>
    <row r="8" spans="2:11" s="70" customFormat="1">
      <c r="B8" s="34" t="s">
        <v>20</v>
      </c>
      <c r="C8" s="80" t="s">
        <v>34</v>
      </c>
      <c r="D8" s="34" t="s">
        <v>38</v>
      </c>
      <c r="E8" s="36" t="s">
        <v>1</v>
      </c>
      <c r="F8" s="36" t="s">
        <v>38</v>
      </c>
      <c r="G8" s="37" t="s">
        <v>16</v>
      </c>
      <c r="I8" s="46" t="s">
        <v>1</v>
      </c>
    </row>
    <row r="9" spans="2:11" ht="13" thickBot="1">
      <c r="B9" s="10">
        <f>MEM!$W$27</f>
        <v>0</v>
      </c>
      <c r="C9" s="11">
        <f>MEM!$X$27</f>
        <v>95</v>
      </c>
      <c r="D9" s="12">
        <f>MEM!$Y$27</f>
        <v>0</v>
      </c>
      <c r="E9" s="49">
        <f>SUM(G13:G15,G19:G21)</f>
        <v>0</v>
      </c>
      <c r="F9" s="49">
        <f>SUM(D9:E9)</f>
        <v>0</v>
      </c>
      <c r="G9" s="13" t="str">
        <f>MEM!$AA$27</f>
        <v>NA</v>
      </c>
      <c r="I9" s="26">
        <f>COUNTIF(B13:B15,"*")+COUNTIF(B19:B21,"*")+SUM(C13:C15)+SUM(C19:C21)</f>
        <v>0</v>
      </c>
    </row>
    <row r="10" spans="2:11" ht="8" customHeight="1" thickTop="1" thickBot="1">
      <c r="B10" s="97"/>
      <c r="C10" s="98"/>
      <c r="D10" s="98"/>
      <c r="E10" s="98"/>
      <c r="F10" s="98"/>
      <c r="G10" s="99"/>
    </row>
    <row r="11" spans="2:11" ht="1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11" ht="15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  <c r="K12" s="47"/>
    </row>
    <row r="13" spans="2:11" ht="13" thickTop="1">
      <c r="B13" s="3"/>
      <c r="C13" s="4"/>
      <c r="D13" s="4"/>
      <c r="E13" s="4"/>
      <c r="F13" s="5"/>
      <c r="G13" s="24">
        <f>SUM(C13:F13)</f>
        <v>0</v>
      </c>
    </row>
    <row r="14" spans="2:11">
      <c r="B14" s="6"/>
      <c r="C14" s="1"/>
      <c r="D14" s="1"/>
      <c r="E14" s="1"/>
      <c r="F14" s="2"/>
      <c r="G14" s="25">
        <f>SUM(C14:F14)</f>
        <v>0</v>
      </c>
    </row>
    <row r="15" spans="2:11" ht="13" thickBot="1">
      <c r="B15" s="7"/>
      <c r="C15" s="8"/>
      <c r="D15" s="8"/>
      <c r="E15" s="8"/>
      <c r="F15" s="9"/>
      <c r="G15" s="26">
        <f>SUM(C15:F15)</f>
        <v>0</v>
      </c>
    </row>
    <row r="16" spans="2:11" ht="8" customHeight="1" thickTop="1" thickBot="1">
      <c r="B16" s="97"/>
      <c r="C16" s="98"/>
      <c r="D16" s="98"/>
      <c r="E16" s="98"/>
      <c r="F16" s="98"/>
      <c r="G16" s="99"/>
    </row>
    <row r="17" spans="2:7" ht="1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8" t="s">
        <v>13</v>
      </c>
      <c r="G17" s="18" t="s">
        <v>5</v>
      </c>
    </row>
    <row r="18" spans="2:7" ht="1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" thickBot="1">
      <c r="B21" s="7"/>
      <c r="C21" s="8"/>
      <c r="D21" s="8"/>
      <c r="E21" s="8"/>
      <c r="F21" s="9"/>
      <c r="G21" s="26">
        <f>SUM(C21:F21)</f>
        <v>0</v>
      </c>
    </row>
    <row r="22" spans="2:7" ht="13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hyperlinks>
    <hyperlink ref="B2:G2" location="MEM!A1" display="Click here to return to the Membership list."/>
  </hyperlinks>
  <pageMargins left="0.75" right="0.75" top="1" bottom="1" header="0.5" footer="0.5"/>
  <pageSetup orientation="portrait" verticalDpi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2"/>
  <sheetViews>
    <sheetView showGridLines="0" workbookViewId="0">
      <selection activeCell="B13" sqref="B13"/>
    </sheetView>
  </sheetViews>
  <sheetFormatPr baseColWidth="10" defaultColWidth="9.1640625" defaultRowHeight="12" x14ac:dyDescent="0"/>
  <cols>
    <col min="1" max="1" width="9.6640625" style="41" customWidth="1"/>
    <col min="2" max="2" width="36.6640625" style="41" customWidth="1"/>
    <col min="3" max="7" width="8.6640625" style="41" customWidth="1"/>
    <col min="8" max="8" width="1.6640625" style="41" customWidth="1"/>
    <col min="9" max="16384" width="9.1640625" style="41"/>
  </cols>
  <sheetData>
    <row r="1" spans="2:11" ht="12" customHeight="1"/>
    <row r="2" spans="2:11" ht="15" customHeight="1">
      <c r="B2" s="100" t="s">
        <v>29</v>
      </c>
      <c r="C2" s="100"/>
      <c r="D2" s="100"/>
      <c r="E2" s="100"/>
      <c r="F2" s="100"/>
      <c r="G2" s="100"/>
    </row>
    <row r="3" spans="2:11" ht="3.75" customHeight="1" thickBot="1">
      <c r="B3" s="101"/>
      <c r="C3" s="101"/>
      <c r="D3" s="101"/>
      <c r="E3" s="101"/>
      <c r="F3" s="101"/>
      <c r="G3" s="101"/>
    </row>
    <row r="4" spans="2:11" ht="19" thickTop="1" thickBot="1">
      <c r="B4" s="90" t="s">
        <v>26</v>
      </c>
      <c r="C4" s="91"/>
      <c r="D4" s="91"/>
      <c r="E4" s="104" t="str">
        <f>MEM!$P$2</f>
        <v>2015-2016</v>
      </c>
      <c r="F4" s="91"/>
      <c r="G4" s="92"/>
    </row>
    <row r="5" spans="2:11" s="70" customFormat="1" ht="4" customHeight="1" thickTop="1" thickBot="1">
      <c r="B5" s="75"/>
      <c r="C5" s="75"/>
      <c r="D5" s="75"/>
      <c r="E5" s="75"/>
      <c r="F5" s="75"/>
      <c r="G5" s="75"/>
    </row>
    <row r="6" spans="2:11" s="70" customFormat="1" ht="15" customHeight="1" thickTop="1" thickBot="1">
      <c r="B6" s="71"/>
      <c r="C6" s="76"/>
      <c r="D6" s="94" t="s">
        <v>35</v>
      </c>
      <c r="E6" s="95"/>
      <c r="F6" s="95"/>
      <c r="G6" s="96"/>
    </row>
    <row r="7" spans="2:11" s="70" customFormat="1" ht="13" thickTop="1">
      <c r="B7" s="33" t="s">
        <v>33</v>
      </c>
      <c r="C7" s="77" t="s">
        <v>33</v>
      </c>
      <c r="D7" s="78" t="s">
        <v>4</v>
      </c>
      <c r="E7" s="35" t="s">
        <v>6</v>
      </c>
      <c r="F7" s="35" t="s">
        <v>15</v>
      </c>
      <c r="G7" s="79" t="s">
        <v>15</v>
      </c>
      <c r="I7" s="45" t="s">
        <v>27</v>
      </c>
    </row>
    <row r="8" spans="2:11" s="70" customFormat="1">
      <c r="B8" s="34" t="s">
        <v>20</v>
      </c>
      <c r="C8" s="80" t="s">
        <v>34</v>
      </c>
      <c r="D8" s="34" t="s">
        <v>38</v>
      </c>
      <c r="E8" s="36" t="s">
        <v>1</v>
      </c>
      <c r="F8" s="36" t="s">
        <v>38</v>
      </c>
      <c r="G8" s="37" t="s">
        <v>16</v>
      </c>
      <c r="I8" s="46" t="s">
        <v>1</v>
      </c>
    </row>
    <row r="9" spans="2:11" ht="13" thickBot="1">
      <c r="B9" s="10">
        <f>MEM!$W$28</f>
        <v>0</v>
      </c>
      <c r="C9" s="11">
        <f>MEM!$X$28</f>
        <v>96</v>
      </c>
      <c r="D9" s="12">
        <f>MEM!$Y$28</f>
        <v>0</v>
      </c>
      <c r="E9" s="49">
        <f>SUM(G13:G15,G19:G21)</f>
        <v>0</v>
      </c>
      <c r="F9" s="49">
        <f>SUM(D9:E9)</f>
        <v>0</v>
      </c>
      <c r="G9" s="13" t="str">
        <f>MEM!$AA$28</f>
        <v>NA</v>
      </c>
      <c r="I9" s="26">
        <f>COUNTIF(B13:B15,"*")+COUNTIF(B19:B21,"*")+SUM(C13:C15)+SUM(C19:C21)</f>
        <v>0</v>
      </c>
    </row>
    <row r="10" spans="2:11" ht="8" customHeight="1" thickTop="1" thickBot="1">
      <c r="B10" s="97"/>
      <c r="C10" s="98"/>
      <c r="D10" s="98"/>
      <c r="E10" s="98"/>
      <c r="F10" s="98"/>
      <c r="G10" s="99"/>
    </row>
    <row r="11" spans="2:11" ht="1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11" ht="15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  <c r="K12" s="47"/>
    </row>
    <row r="13" spans="2:11" ht="13" thickTop="1">
      <c r="B13" s="3"/>
      <c r="C13" s="4"/>
      <c r="D13" s="4"/>
      <c r="E13" s="4"/>
      <c r="F13" s="5"/>
      <c r="G13" s="24">
        <f>SUM(C13:F13)</f>
        <v>0</v>
      </c>
    </row>
    <row r="14" spans="2:11">
      <c r="B14" s="6"/>
      <c r="C14" s="1"/>
      <c r="D14" s="1"/>
      <c r="E14" s="1"/>
      <c r="F14" s="2"/>
      <c r="G14" s="25">
        <f>SUM(C14:F14)</f>
        <v>0</v>
      </c>
    </row>
    <row r="15" spans="2:11" ht="13" thickBot="1">
      <c r="B15" s="7"/>
      <c r="C15" s="8"/>
      <c r="D15" s="8"/>
      <c r="E15" s="8"/>
      <c r="F15" s="9"/>
      <c r="G15" s="26">
        <f>SUM(C15:F15)</f>
        <v>0</v>
      </c>
    </row>
    <row r="16" spans="2:11" ht="8" customHeight="1" thickTop="1" thickBot="1">
      <c r="B16" s="97"/>
      <c r="C16" s="98"/>
      <c r="D16" s="98"/>
      <c r="E16" s="98"/>
      <c r="F16" s="98"/>
      <c r="G16" s="99"/>
    </row>
    <row r="17" spans="2:7" ht="1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8" t="s">
        <v>13</v>
      </c>
      <c r="G17" s="18" t="s">
        <v>5</v>
      </c>
    </row>
    <row r="18" spans="2:7" ht="1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" thickBot="1">
      <c r="B21" s="7"/>
      <c r="C21" s="8"/>
      <c r="D21" s="8"/>
      <c r="E21" s="8"/>
      <c r="F21" s="9"/>
      <c r="G21" s="26">
        <f>SUM(C21:F21)</f>
        <v>0</v>
      </c>
    </row>
    <row r="22" spans="2:7" ht="13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hyperlinks>
    <hyperlink ref="B2:G2" location="MEM!A1" display="Click here to return to the Membership list."/>
  </hyperlinks>
  <pageMargins left="0.75" right="0.75" top="1" bottom="1" header="0.5" footer="0.5"/>
  <pageSetup orientation="portrait" verticalDpi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2"/>
  <sheetViews>
    <sheetView showGridLines="0" workbookViewId="0">
      <selection activeCell="B13" sqref="B13"/>
    </sheetView>
  </sheetViews>
  <sheetFormatPr baseColWidth="10" defaultColWidth="9.1640625" defaultRowHeight="12" x14ac:dyDescent="0"/>
  <cols>
    <col min="1" max="1" width="9.6640625" style="41" customWidth="1"/>
    <col min="2" max="2" width="36.6640625" style="41" customWidth="1"/>
    <col min="3" max="7" width="8.6640625" style="41" customWidth="1"/>
    <col min="8" max="8" width="1.6640625" style="41" customWidth="1"/>
    <col min="9" max="16384" width="9.1640625" style="41"/>
  </cols>
  <sheetData>
    <row r="1" spans="2:11" ht="12" customHeight="1"/>
    <row r="2" spans="2:11" ht="15" customHeight="1">
      <c r="B2" s="100" t="s">
        <v>29</v>
      </c>
      <c r="C2" s="100"/>
      <c r="D2" s="100"/>
      <c r="E2" s="100"/>
      <c r="F2" s="100"/>
      <c r="G2" s="100"/>
    </row>
    <row r="3" spans="2:11" ht="3.75" customHeight="1" thickBot="1">
      <c r="B3" s="101"/>
      <c r="C3" s="101"/>
      <c r="D3" s="101"/>
      <c r="E3" s="101"/>
      <c r="F3" s="101"/>
      <c r="G3" s="101"/>
    </row>
    <row r="4" spans="2:11" ht="19" thickTop="1" thickBot="1">
      <c r="B4" s="90" t="s">
        <v>26</v>
      </c>
      <c r="C4" s="91"/>
      <c r="D4" s="91"/>
      <c r="E4" s="104" t="str">
        <f>MEM!$P$2</f>
        <v>2015-2016</v>
      </c>
      <c r="F4" s="91"/>
      <c r="G4" s="92"/>
    </row>
    <row r="5" spans="2:11" s="70" customFormat="1" ht="4" customHeight="1" thickTop="1" thickBot="1">
      <c r="B5" s="75"/>
      <c r="C5" s="75"/>
      <c r="D5" s="75"/>
      <c r="E5" s="75"/>
      <c r="F5" s="75"/>
      <c r="G5" s="75"/>
    </row>
    <row r="6" spans="2:11" s="70" customFormat="1" ht="15" customHeight="1" thickTop="1" thickBot="1">
      <c r="B6" s="71"/>
      <c r="C6" s="76"/>
      <c r="D6" s="94" t="s">
        <v>35</v>
      </c>
      <c r="E6" s="95"/>
      <c r="F6" s="95"/>
      <c r="G6" s="96"/>
    </row>
    <row r="7" spans="2:11" s="70" customFormat="1" ht="13" thickTop="1">
      <c r="B7" s="33" t="s">
        <v>33</v>
      </c>
      <c r="C7" s="77" t="s">
        <v>33</v>
      </c>
      <c r="D7" s="78" t="s">
        <v>4</v>
      </c>
      <c r="E7" s="35" t="s">
        <v>6</v>
      </c>
      <c r="F7" s="35" t="s">
        <v>15</v>
      </c>
      <c r="G7" s="79" t="s">
        <v>15</v>
      </c>
      <c r="I7" s="45" t="s">
        <v>27</v>
      </c>
    </row>
    <row r="8" spans="2:11" s="70" customFormat="1">
      <c r="B8" s="34" t="s">
        <v>20</v>
      </c>
      <c r="C8" s="80" t="s">
        <v>34</v>
      </c>
      <c r="D8" s="34" t="s">
        <v>38</v>
      </c>
      <c r="E8" s="36" t="s">
        <v>1</v>
      </c>
      <c r="F8" s="36" t="s">
        <v>38</v>
      </c>
      <c r="G8" s="37" t="s">
        <v>16</v>
      </c>
      <c r="I8" s="46" t="s">
        <v>1</v>
      </c>
    </row>
    <row r="9" spans="2:11" ht="13" thickBot="1">
      <c r="B9" s="10">
        <f>MEM!$W$29</f>
        <v>0</v>
      </c>
      <c r="C9" s="11">
        <f>MEM!$X$29</f>
        <v>97</v>
      </c>
      <c r="D9" s="12">
        <f>MEM!$Y$29</f>
        <v>0</v>
      </c>
      <c r="E9" s="49">
        <f>SUM(G13:G15,G19:G21)</f>
        <v>0</v>
      </c>
      <c r="F9" s="49">
        <f>SUM(D9:E9)</f>
        <v>0</v>
      </c>
      <c r="G9" s="13" t="str">
        <f>MEM!$AA$29</f>
        <v>NA</v>
      </c>
      <c r="I9" s="26">
        <f>COUNTIF(B13:B15,"*")+COUNTIF(B19:B21,"*")+SUM(C13:C15)+SUM(C19:C21)</f>
        <v>0</v>
      </c>
    </row>
    <row r="10" spans="2:11" ht="8" customHeight="1" thickTop="1" thickBot="1">
      <c r="B10" s="97"/>
      <c r="C10" s="98"/>
      <c r="D10" s="98"/>
      <c r="E10" s="98"/>
      <c r="F10" s="98"/>
      <c r="G10" s="99"/>
    </row>
    <row r="11" spans="2:11" ht="1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11" ht="15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  <c r="K12" s="47"/>
    </row>
    <row r="13" spans="2:11" ht="13" thickTop="1">
      <c r="B13" s="3"/>
      <c r="C13" s="4"/>
      <c r="D13" s="4"/>
      <c r="E13" s="4"/>
      <c r="F13" s="5"/>
      <c r="G13" s="24">
        <f>SUM(C13:F13)</f>
        <v>0</v>
      </c>
    </row>
    <row r="14" spans="2:11">
      <c r="B14" s="6"/>
      <c r="C14" s="1"/>
      <c r="D14" s="1"/>
      <c r="E14" s="1"/>
      <c r="F14" s="2"/>
      <c r="G14" s="25">
        <f>SUM(C14:F14)</f>
        <v>0</v>
      </c>
    </row>
    <row r="15" spans="2:11" ht="13" thickBot="1">
      <c r="B15" s="7"/>
      <c r="C15" s="8"/>
      <c r="D15" s="8"/>
      <c r="E15" s="8"/>
      <c r="F15" s="9"/>
      <c r="G15" s="26">
        <f>SUM(C15:F15)</f>
        <v>0</v>
      </c>
    </row>
    <row r="16" spans="2:11" ht="8" customHeight="1" thickTop="1" thickBot="1">
      <c r="B16" s="97"/>
      <c r="C16" s="98"/>
      <c r="D16" s="98"/>
      <c r="E16" s="98"/>
      <c r="F16" s="98"/>
      <c r="G16" s="99"/>
    </row>
    <row r="17" spans="2:7" ht="1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8" t="s">
        <v>13</v>
      </c>
      <c r="G17" s="18" t="s">
        <v>5</v>
      </c>
    </row>
    <row r="18" spans="2:7" ht="1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" thickBot="1">
      <c r="B21" s="7"/>
      <c r="C21" s="8"/>
      <c r="D21" s="8"/>
      <c r="E21" s="8"/>
      <c r="F21" s="9"/>
      <c r="G21" s="26">
        <f>SUM(C21:F21)</f>
        <v>0</v>
      </c>
    </row>
    <row r="22" spans="2:7" ht="13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hyperlinks>
    <hyperlink ref="B2:G2" location="MEM!A1" display="Click here to return to the Membership list."/>
  </hyperlinks>
  <pageMargins left="0.75" right="0.75" top="1" bottom="1" header="0.5" footer="0.5"/>
  <pageSetup orientation="portrait" verticalDpi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2"/>
  <sheetViews>
    <sheetView showGridLines="0" workbookViewId="0">
      <selection activeCell="B13" sqref="B13"/>
    </sheetView>
  </sheetViews>
  <sheetFormatPr baseColWidth="10" defaultColWidth="9.1640625" defaultRowHeight="12" x14ac:dyDescent="0"/>
  <cols>
    <col min="1" max="1" width="9.6640625" style="41" customWidth="1"/>
    <col min="2" max="2" width="36.6640625" style="41" customWidth="1"/>
    <col min="3" max="7" width="8.6640625" style="41" customWidth="1"/>
    <col min="8" max="8" width="1.6640625" style="41" customWidth="1"/>
    <col min="9" max="16384" width="9.1640625" style="41"/>
  </cols>
  <sheetData>
    <row r="1" spans="2:11" ht="12" customHeight="1"/>
    <row r="2" spans="2:11" ht="15" customHeight="1">
      <c r="B2" s="100" t="s">
        <v>29</v>
      </c>
      <c r="C2" s="100"/>
      <c r="D2" s="100"/>
      <c r="E2" s="100"/>
      <c r="F2" s="100"/>
      <c r="G2" s="100"/>
    </row>
    <row r="3" spans="2:11" ht="3.75" customHeight="1" thickBot="1">
      <c r="B3" s="101"/>
      <c r="C3" s="101"/>
      <c r="D3" s="101"/>
      <c r="E3" s="101"/>
      <c r="F3" s="101"/>
      <c r="G3" s="101"/>
    </row>
    <row r="4" spans="2:11" ht="19" thickTop="1" thickBot="1">
      <c r="B4" s="90" t="s">
        <v>26</v>
      </c>
      <c r="C4" s="91"/>
      <c r="D4" s="91"/>
      <c r="E4" s="104" t="str">
        <f>MEM!$P$2</f>
        <v>2015-2016</v>
      </c>
      <c r="F4" s="91"/>
      <c r="G4" s="92"/>
    </row>
    <row r="5" spans="2:11" s="70" customFormat="1" ht="4" customHeight="1" thickTop="1" thickBot="1">
      <c r="B5" s="75"/>
      <c r="C5" s="75"/>
      <c r="D5" s="75"/>
      <c r="E5" s="75"/>
      <c r="F5" s="75"/>
      <c r="G5" s="75"/>
    </row>
    <row r="6" spans="2:11" s="70" customFormat="1" ht="15" customHeight="1" thickTop="1" thickBot="1">
      <c r="B6" s="71"/>
      <c r="C6" s="76"/>
      <c r="D6" s="94" t="s">
        <v>35</v>
      </c>
      <c r="E6" s="95"/>
      <c r="F6" s="95"/>
      <c r="G6" s="96"/>
    </row>
    <row r="7" spans="2:11" s="70" customFormat="1" ht="13" thickTop="1">
      <c r="B7" s="33" t="s">
        <v>33</v>
      </c>
      <c r="C7" s="77" t="s">
        <v>33</v>
      </c>
      <c r="D7" s="78" t="s">
        <v>4</v>
      </c>
      <c r="E7" s="35" t="s">
        <v>6</v>
      </c>
      <c r="F7" s="35" t="s">
        <v>15</v>
      </c>
      <c r="G7" s="79" t="s">
        <v>15</v>
      </c>
      <c r="I7" s="45" t="s">
        <v>27</v>
      </c>
    </row>
    <row r="8" spans="2:11" s="70" customFormat="1">
      <c r="B8" s="34" t="s">
        <v>20</v>
      </c>
      <c r="C8" s="80" t="s">
        <v>34</v>
      </c>
      <c r="D8" s="34" t="s">
        <v>38</v>
      </c>
      <c r="E8" s="36" t="s">
        <v>1</v>
      </c>
      <c r="F8" s="36" t="s">
        <v>38</v>
      </c>
      <c r="G8" s="37" t="s">
        <v>16</v>
      </c>
      <c r="I8" s="46" t="s">
        <v>1</v>
      </c>
    </row>
    <row r="9" spans="2:11" ht="13" thickBot="1">
      <c r="B9" s="10">
        <f>MEM!$W$30</f>
        <v>0</v>
      </c>
      <c r="C9" s="11">
        <f>MEM!$X$30</f>
        <v>98</v>
      </c>
      <c r="D9" s="12">
        <f>MEM!$Y$30</f>
        <v>0</v>
      </c>
      <c r="E9" s="49">
        <f>SUM(G13:G15,G19:G21)</f>
        <v>0</v>
      </c>
      <c r="F9" s="49">
        <f>SUM(D9:E9)</f>
        <v>0</v>
      </c>
      <c r="G9" s="13" t="str">
        <f>MEM!$AA$30</f>
        <v>NA</v>
      </c>
      <c r="I9" s="26">
        <f>COUNTIF(B13:B15,"*")+COUNTIF(B19:B21,"*")+SUM(C13:C15)+SUM(C19:C21)</f>
        <v>0</v>
      </c>
    </row>
    <row r="10" spans="2:11" ht="8" customHeight="1" thickTop="1" thickBot="1">
      <c r="B10" s="97"/>
      <c r="C10" s="98"/>
      <c r="D10" s="98"/>
      <c r="E10" s="98"/>
      <c r="F10" s="98"/>
      <c r="G10" s="99"/>
    </row>
    <row r="11" spans="2:11" ht="1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11" ht="15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  <c r="K12" s="47"/>
    </row>
    <row r="13" spans="2:11" ht="13" thickTop="1">
      <c r="B13" s="3"/>
      <c r="C13" s="4"/>
      <c r="D13" s="4"/>
      <c r="E13" s="4"/>
      <c r="F13" s="5"/>
      <c r="G13" s="24">
        <f>SUM(C13:F13)</f>
        <v>0</v>
      </c>
    </row>
    <row r="14" spans="2:11">
      <c r="B14" s="6"/>
      <c r="C14" s="1"/>
      <c r="D14" s="1"/>
      <c r="E14" s="1"/>
      <c r="F14" s="2"/>
      <c r="G14" s="25">
        <f>SUM(C14:F14)</f>
        <v>0</v>
      </c>
    </row>
    <row r="15" spans="2:11" ht="13" thickBot="1">
      <c r="B15" s="7"/>
      <c r="C15" s="8"/>
      <c r="D15" s="8"/>
      <c r="E15" s="8"/>
      <c r="F15" s="9"/>
      <c r="G15" s="26">
        <f>SUM(C15:F15)</f>
        <v>0</v>
      </c>
    </row>
    <row r="16" spans="2:11" ht="8" customHeight="1" thickTop="1" thickBot="1">
      <c r="B16" s="97"/>
      <c r="C16" s="98"/>
      <c r="D16" s="98"/>
      <c r="E16" s="98"/>
      <c r="F16" s="98"/>
      <c r="G16" s="99"/>
    </row>
    <row r="17" spans="2:7" ht="1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8" t="s">
        <v>13</v>
      </c>
      <c r="G17" s="18" t="s">
        <v>5</v>
      </c>
    </row>
    <row r="18" spans="2:7" ht="1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" thickBot="1">
      <c r="B21" s="7"/>
      <c r="C21" s="8"/>
      <c r="D21" s="8"/>
      <c r="E21" s="8"/>
      <c r="F21" s="9"/>
      <c r="G21" s="26">
        <f>SUM(C21:F21)</f>
        <v>0</v>
      </c>
    </row>
    <row r="22" spans="2:7" ht="13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hyperlinks>
    <hyperlink ref="B2:G2" location="MEM!A1" display="Click here to return to the Membership list."/>
  </hyperlinks>
  <pageMargins left="0.75" right="0.75" top="1" bottom="1" header="0.5" footer="0.5"/>
  <pageSetup orientation="portrait" verticalDpi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101</vt:i4>
      </vt:variant>
    </vt:vector>
  </HeadingPairs>
  <TitlesOfParts>
    <vt:vector size="101" baseType="lpstr">
      <vt:lpstr>MEM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27</vt:lpstr>
      <vt:lpstr>28</vt:lpstr>
      <vt:lpstr>29</vt:lpstr>
      <vt:lpstr>30</vt:lpstr>
      <vt:lpstr>31</vt:lpstr>
      <vt:lpstr>32</vt:lpstr>
      <vt:lpstr>33</vt:lpstr>
      <vt:lpstr>34</vt:lpstr>
      <vt:lpstr>35</vt:lpstr>
      <vt:lpstr>36</vt:lpstr>
      <vt:lpstr>37</vt:lpstr>
      <vt:lpstr>38</vt:lpstr>
      <vt:lpstr>39</vt:lpstr>
      <vt:lpstr>40</vt:lpstr>
      <vt:lpstr>41</vt:lpstr>
      <vt:lpstr>42</vt:lpstr>
      <vt:lpstr>43</vt:lpstr>
      <vt:lpstr>44</vt:lpstr>
      <vt:lpstr>45</vt:lpstr>
      <vt:lpstr>46</vt:lpstr>
      <vt:lpstr>47</vt:lpstr>
      <vt:lpstr>48</vt:lpstr>
      <vt:lpstr>49</vt:lpstr>
      <vt:lpstr>50</vt:lpstr>
      <vt:lpstr>51</vt:lpstr>
      <vt:lpstr>52</vt:lpstr>
      <vt:lpstr>53</vt:lpstr>
      <vt:lpstr>54</vt:lpstr>
      <vt:lpstr>55</vt:lpstr>
      <vt:lpstr>56</vt:lpstr>
      <vt:lpstr>57</vt:lpstr>
      <vt:lpstr>58</vt:lpstr>
      <vt:lpstr>59</vt:lpstr>
      <vt:lpstr>60</vt:lpstr>
      <vt:lpstr>61</vt:lpstr>
      <vt:lpstr>62</vt:lpstr>
      <vt:lpstr>63</vt:lpstr>
      <vt:lpstr>64</vt:lpstr>
      <vt:lpstr>65</vt:lpstr>
      <vt:lpstr>66</vt:lpstr>
      <vt:lpstr>67</vt:lpstr>
      <vt:lpstr>68</vt:lpstr>
      <vt:lpstr>69</vt:lpstr>
      <vt:lpstr>70</vt:lpstr>
      <vt:lpstr>71</vt:lpstr>
      <vt:lpstr>72</vt:lpstr>
      <vt:lpstr>73</vt:lpstr>
      <vt:lpstr>74</vt:lpstr>
      <vt:lpstr>75</vt:lpstr>
      <vt:lpstr>76</vt:lpstr>
      <vt:lpstr>77</vt:lpstr>
      <vt:lpstr>78</vt:lpstr>
      <vt:lpstr>79</vt:lpstr>
      <vt:lpstr>80</vt:lpstr>
      <vt:lpstr>81</vt:lpstr>
      <vt:lpstr>82</vt:lpstr>
      <vt:lpstr>83</vt:lpstr>
      <vt:lpstr>84</vt:lpstr>
      <vt:lpstr>85</vt:lpstr>
      <vt:lpstr>86</vt:lpstr>
      <vt:lpstr>87</vt:lpstr>
      <vt:lpstr>88</vt:lpstr>
      <vt:lpstr>89</vt:lpstr>
      <vt:lpstr>90</vt:lpstr>
      <vt:lpstr>91</vt:lpstr>
      <vt:lpstr>92</vt:lpstr>
      <vt:lpstr>93</vt:lpstr>
      <vt:lpstr>94</vt:lpstr>
      <vt:lpstr>95</vt:lpstr>
      <vt:lpstr>96</vt:lpstr>
      <vt:lpstr>97</vt:lpstr>
      <vt:lpstr>98</vt:lpstr>
      <vt:lpstr>99</vt:lpstr>
      <vt:lpstr>100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 Seeman</dc:creator>
  <cp:lastModifiedBy>Don Rosser</cp:lastModifiedBy>
  <cp:lastPrinted>2010-08-18T12:08:31Z</cp:lastPrinted>
  <dcterms:created xsi:type="dcterms:W3CDTF">2010-08-18T11:57:14Z</dcterms:created>
  <dcterms:modified xsi:type="dcterms:W3CDTF">2016-05-03T15:51:24Z</dcterms:modified>
</cp:coreProperties>
</file>